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N SUSTENTÁVEL\2016\SEEC\PIP_3EDIÇÃO\"/>
    </mc:Choice>
  </mc:AlternateContent>
  <bookViews>
    <workbookView xWindow="0" yWindow="0" windowWidth="20490" windowHeight="7755" firstSheet="1" activeTab="1"/>
  </bookViews>
  <sheets>
    <sheet name="Escolas Geral" sheetId="9" state="hidden" r:id="rId1"/>
    <sheet name="Escolas 3ª Edição" sheetId="12" r:id="rId2"/>
    <sheet name="Desembolso" sheetId="11" r:id="rId3"/>
  </sheets>
  <definedNames>
    <definedName name="_xlnm._FilterDatabase" localSheetId="1" hidden="1">'Escolas 3ª Edição'!$A$1:$H$172</definedName>
    <definedName name="_xlnm._FilterDatabase" localSheetId="0" hidden="1">'Escolas Geral'!$A$1:$AS$606</definedName>
  </definedNames>
  <calcPr calcId="152511"/>
</workbook>
</file>

<file path=xl/calcChain.xml><?xml version="1.0" encoding="utf-8"?>
<calcChain xmlns="http://schemas.openxmlformats.org/spreadsheetml/2006/main">
  <c r="X597" i="9" l="1"/>
  <c r="X593" i="9"/>
  <c r="X581" i="9"/>
  <c r="X577" i="9"/>
  <c r="X572" i="9"/>
  <c r="X565" i="9"/>
  <c r="X556" i="9"/>
  <c r="X547" i="9"/>
  <c r="X529" i="9"/>
  <c r="X515" i="9"/>
  <c r="X509" i="9"/>
  <c r="X450" i="9"/>
  <c r="X435" i="9"/>
  <c r="X432" i="9"/>
  <c r="X416" i="9"/>
  <c r="X384" i="9"/>
  <c r="X358" i="9"/>
  <c r="X347" i="9"/>
  <c r="X329" i="9"/>
  <c r="X335" i="9"/>
  <c r="X325" i="9"/>
  <c r="X309" i="9"/>
  <c r="X315" i="9"/>
  <c r="X297" i="9"/>
  <c r="X278" i="9"/>
  <c r="X259" i="9"/>
  <c r="X238" i="9"/>
  <c r="X216" i="9"/>
  <c r="X212" i="9"/>
  <c r="X204" i="9"/>
  <c r="X168" i="9"/>
  <c r="X145" i="9"/>
  <c r="X104" i="9"/>
  <c r="X100" i="9"/>
  <c r="X82" i="9"/>
  <c r="X130" i="9"/>
  <c r="X76" i="9"/>
  <c r="X14" i="9"/>
  <c r="V442" i="9" l="1"/>
  <c r="V255" i="9"/>
  <c r="U585" i="9" l="1"/>
  <c r="V585" i="9" s="1"/>
  <c r="U575" i="9"/>
  <c r="V575" i="9" s="1"/>
  <c r="U571" i="9"/>
  <c r="V571" i="9" s="1"/>
  <c r="U524" i="9"/>
  <c r="V524" i="9" s="1"/>
  <c r="U517" i="9"/>
  <c r="V517" i="9" s="1"/>
  <c r="U511" i="9"/>
  <c r="V511" i="9" s="1"/>
  <c r="U504" i="9"/>
  <c r="V504" i="9" s="1"/>
  <c r="U499" i="9"/>
  <c r="V499" i="9" s="1"/>
  <c r="U498" i="9"/>
  <c r="V498" i="9" s="1"/>
  <c r="U497" i="9"/>
  <c r="V497" i="9" s="1"/>
  <c r="U488" i="9"/>
  <c r="V488" i="9" s="1"/>
  <c r="U474" i="9"/>
  <c r="V474" i="9" s="1"/>
  <c r="U454" i="9"/>
  <c r="V454" i="9" s="1"/>
  <c r="U443" i="9"/>
  <c r="V443" i="9" s="1"/>
  <c r="U440" i="9"/>
  <c r="V440" i="9" s="1"/>
  <c r="U439" i="9"/>
  <c r="V439" i="9" s="1"/>
  <c r="U434" i="9"/>
  <c r="V434" i="9" s="1"/>
  <c r="U430" i="9"/>
  <c r="V430" i="9" s="1"/>
  <c r="U428" i="9"/>
  <c r="V428" i="9" s="1"/>
  <c r="U427" i="9"/>
  <c r="V427" i="9" s="1"/>
  <c r="U380" i="9"/>
  <c r="V380" i="9" s="1"/>
  <c r="U378" i="9"/>
  <c r="V378" i="9" s="1"/>
  <c r="U377" i="9"/>
  <c r="V377" i="9" s="1"/>
  <c r="U376" i="9"/>
  <c r="V376" i="9" s="1"/>
  <c r="U373" i="9"/>
  <c r="V373" i="9" s="1"/>
  <c r="U369" i="9"/>
  <c r="V369" i="9" s="1"/>
  <c r="U332" i="9"/>
  <c r="V332" i="9" s="1"/>
  <c r="U304" i="9"/>
  <c r="V304" i="9" s="1"/>
  <c r="U277" i="9"/>
  <c r="V277" i="9" s="1"/>
  <c r="U275" i="9"/>
  <c r="V275" i="9" s="1"/>
  <c r="U224" i="9"/>
  <c r="V224" i="9" s="1"/>
  <c r="U215" i="9"/>
  <c r="V215" i="9" s="1"/>
  <c r="U199" i="9"/>
  <c r="V199" i="9" s="1"/>
  <c r="U182" i="9"/>
  <c r="V182" i="9" s="1"/>
  <c r="U177" i="9"/>
  <c r="V177" i="9" s="1"/>
  <c r="U162" i="9"/>
  <c r="V162" i="9" s="1"/>
  <c r="U124" i="9"/>
  <c r="V124" i="9" s="1"/>
  <c r="U99" i="9"/>
  <c r="V99" i="9" s="1"/>
  <c r="U89" i="9"/>
  <c r="V89" i="9" s="1"/>
  <c r="U88" i="9"/>
  <c r="V88" i="9" s="1"/>
  <c r="U86" i="9"/>
  <c r="V86" i="9" s="1"/>
  <c r="U84" i="9"/>
  <c r="V84" i="9" s="1"/>
  <c r="U65" i="9"/>
  <c r="V65" i="9" s="1"/>
  <c r="U34" i="9"/>
  <c r="V34" i="9" s="1"/>
  <c r="Q3" i="9"/>
  <c r="Q4" i="9"/>
  <c r="Q5" i="9"/>
  <c r="Q6" i="9"/>
  <c r="Q7" i="9"/>
  <c r="Q8" i="9"/>
  <c r="Q9" i="9"/>
  <c r="Q10" i="9"/>
  <c r="Q11" i="9"/>
  <c r="Q12" i="9"/>
  <c r="Q14" i="9"/>
  <c r="Q40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6" i="9"/>
  <c r="Q41" i="9"/>
  <c r="Q42" i="9"/>
  <c r="Q43" i="9"/>
  <c r="Q44" i="9"/>
  <c r="Q45" i="9"/>
  <c r="Q50" i="9"/>
  <c r="Q47" i="9"/>
  <c r="Q48" i="9"/>
  <c r="Q49" i="9"/>
  <c r="Q56" i="9"/>
  <c r="Q51" i="9"/>
  <c r="Q52" i="9"/>
  <c r="Q53" i="9"/>
  <c r="Q54" i="9"/>
  <c r="Q55" i="9"/>
  <c r="Q60" i="9"/>
  <c r="Q57" i="9"/>
  <c r="Q58" i="9"/>
  <c r="Q59" i="9"/>
  <c r="Q76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130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6" i="9"/>
  <c r="Q131" i="9"/>
  <c r="Q132" i="9"/>
  <c r="Q133" i="9"/>
  <c r="Q134" i="9"/>
  <c r="Q135" i="9"/>
  <c r="Q180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96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204" i="9"/>
  <c r="Q197" i="9"/>
  <c r="Q198" i="9"/>
  <c r="Q199" i="9"/>
  <c r="Q200" i="9"/>
  <c r="Q201" i="9"/>
  <c r="Q202" i="9"/>
  <c r="Q203" i="9"/>
  <c r="Q212" i="9"/>
  <c r="Q205" i="9"/>
  <c r="Q206" i="9"/>
  <c r="Q207" i="9"/>
  <c r="Q208" i="9"/>
  <c r="Q209" i="9"/>
  <c r="Q210" i="9"/>
  <c r="Q211" i="9"/>
  <c r="Q216" i="9"/>
  <c r="Q213" i="9"/>
  <c r="Q214" i="9"/>
  <c r="Q215" i="9"/>
  <c r="Q218" i="9"/>
  <c r="Q217" i="9"/>
  <c r="Q220" i="9"/>
  <c r="Q219" i="9"/>
  <c r="Q225" i="9"/>
  <c r="Q221" i="9"/>
  <c r="Q222" i="9"/>
  <c r="Q223" i="9"/>
  <c r="Q224" i="9"/>
  <c r="Q241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9" i="9"/>
  <c r="Q242" i="9"/>
  <c r="Q243" i="9"/>
  <c r="Q244" i="9"/>
  <c r="Q245" i="9"/>
  <c r="Q246" i="9"/>
  <c r="Q247" i="9"/>
  <c r="Q248" i="9"/>
  <c r="Q250" i="9"/>
  <c r="Q252" i="9"/>
  <c r="Q251" i="9"/>
  <c r="Q258" i="9"/>
  <c r="Q253" i="9"/>
  <c r="Q254" i="9"/>
  <c r="Q255" i="9"/>
  <c r="Q256" i="9"/>
  <c r="Q257" i="9"/>
  <c r="Q259" i="9"/>
  <c r="Q298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307" i="9"/>
  <c r="Q299" i="9"/>
  <c r="Q300" i="9"/>
  <c r="Q301" i="9"/>
  <c r="Q302" i="9"/>
  <c r="Q303" i="9"/>
  <c r="Q304" i="9"/>
  <c r="Q305" i="9"/>
  <c r="Q306" i="9"/>
  <c r="Q315" i="9"/>
  <c r="Q308" i="9"/>
  <c r="Q309" i="9"/>
  <c r="Q310" i="9"/>
  <c r="Q311" i="9"/>
  <c r="Q312" i="9"/>
  <c r="Q313" i="9"/>
  <c r="Q314" i="9"/>
  <c r="Q325" i="9"/>
  <c r="Q316" i="9"/>
  <c r="Q317" i="9"/>
  <c r="Q318" i="9"/>
  <c r="Q319" i="9"/>
  <c r="Q320" i="9"/>
  <c r="Q321" i="9"/>
  <c r="Q322" i="9"/>
  <c r="Q323" i="9"/>
  <c r="Q324" i="9"/>
  <c r="Q335" i="9"/>
  <c r="Q326" i="9"/>
  <c r="Q327" i="9"/>
  <c r="Q328" i="9"/>
  <c r="Q329" i="9"/>
  <c r="Q330" i="9"/>
  <c r="Q331" i="9"/>
  <c r="Q332" i="9"/>
  <c r="Q333" i="9"/>
  <c r="Q334" i="9"/>
  <c r="Q353" i="9"/>
  <c r="Q336" i="9"/>
  <c r="Q337" i="9"/>
  <c r="Q338" i="9"/>
  <c r="Q339" i="9"/>
  <c r="Q340" i="9"/>
  <c r="Q341" i="9"/>
  <c r="Q342" i="9"/>
  <c r="Q343" i="9"/>
  <c r="Q344" i="9"/>
  <c r="Q345" i="9"/>
  <c r="Q346" i="9"/>
  <c r="Q347" i="9"/>
  <c r="Q348" i="9"/>
  <c r="Q349" i="9"/>
  <c r="Q350" i="9"/>
  <c r="Q351" i="9"/>
  <c r="Q352" i="9"/>
  <c r="Q490" i="9"/>
  <c r="Q354" i="9"/>
  <c r="Q500" i="9"/>
  <c r="Q402" i="9"/>
  <c r="Q357" i="9"/>
  <c r="Q358" i="9"/>
  <c r="Q359" i="9"/>
  <c r="Q360" i="9"/>
  <c r="Q361" i="9"/>
  <c r="Q362" i="9"/>
  <c r="Q363" i="9"/>
  <c r="Q364" i="9"/>
  <c r="Q365" i="9"/>
  <c r="Q366" i="9"/>
  <c r="Q367" i="9"/>
  <c r="Q368" i="9"/>
  <c r="Q369" i="9"/>
  <c r="Q370" i="9"/>
  <c r="Q371" i="9"/>
  <c r="Q372" i="9"/>
  <c r="Q373" i="9"/>
  <c r="Q374" i="9"/>
  <c r="Q375" i="9"/>
  <c r="Q376" i="9"/>
  <c r="Q377" i="9"/>
  <c r="Q378" i="9"/>
  <c r="Q379" i="9"/>
  <c r="Q380" i="9"/>
  <c r="Q381" i="9"/>
  <c r="Q382" i="9"/>
  <c r="Q383" i="9"/>
  <c r="Q384" i="9"/>
  <c r="Q385" i="9"/>
  <c r="Q386" i="9"/>
  <c r="Q387" i="9"/>
  <c r="Q388" i="9"/>
  <c r="Q389" i="9"/>
  <c r="Q390" i="9"/>
  <c r="Q391" i="9"/>
  <c r="Q392" i="9"/>
  <c r="Q393" i="9"/>
  <c r="Q394" i="9"/>
  <c r="Q395" i="9"/>
  <c r="Q396" i="9"/>
  <c r="Q397" i="9"/>
  <c r="Q398" i="9"/>
  <c r="Q399" i="9"/>
  <c r="Q400" i="9"/>
  <c r="Q401" i="9"/>
  <c r="Q355" i="9"/>
  <c r="Q403" i="9"/>
  <c r="Q404" i="9"/>
  <c r="Q405" i="9"/>
  <c r="Q406" i="9"/>
  <c r="Q407" i="9"/>
  <c r="Q408" i="9"/>
  <c r="Q409" i="9"/>
  <c r="Q410" i="9"/>
  <c r="Q411" i="9"/>
  <c r="Q416" i="9"/>
  <c r="Q413" i="9"/>
  <c r="Q414" i="9"/>
  <c r="Q415" i="9"/>
  <c r="Q432" i="9"/>
  <c r="Q417" i="9"/>
  <c r="Q418" i="9"/>
  <c r="Q419" i="9"/>
  <c r="Q420" i="9"/>
  <c r="Q421" i="9"/>
  <c r="Q422" i="9"/>
  <c r="Q423" i="9"/>
  <c r="Q424" i="9"/>
  <c r="Q425" i="9"/>
  <c r="Q426" i="9"/>
  <c r="Q427" i="9"/>
  <c r="Q428" i="9"/>
  <c r="Q429" i="9"/>
  <c r="Q430" i="9"/>
  <c r="Q431" i="9"/>
  <c r="Q13" i="9"/>
  <c r="Q433" i="9"/>
  <c r="Q434" i="9"/>
  <c r="Q435" i="9"/>
  <c r="Q436" i="9"/>
  <c r="Q356" i="9"/>
  <c r="Q438" i="9"/>
  <c r="Q439" i="9"/>
  <c r="Q440" i="9"/>
  <c r="Q441" i="9"/>
  <c r="Q442" i="9"/>
  <c r="Q443" i="9"/>
  <c r="Q444" i="9"/>
  <c r="Q445" i="9"/>
  <c r="Q446" i="9"/>
  <c r="Q447" i="9"/>
  <c r="Q448" i="9"/>
  <c r="Q449" i="9"/>
  <c r="Q450" i="9"/>
  <c r="Q451" i="9"/>
  <c r="Q452" i="9"/>
  <c r="Q453" i="9"/>
  <c r="Q454" i="9"/>
  <c r="Q455" i="9"/>
  <c r="Q456" i="9"/>
  <c r="Q457" i="9"/>
  <c r="Q458" i="9"/>
  <c r="Q459" i="9"/>
  <c r="Q460" i="9"/>
  <c r="Q461" i="9"/>
  <c r="Q462" i="9"/>
  <c r="Q412" i="9"/>
  <c r="Q464" i="9"/>
  <c r="Q465" i="9"/>
  <c r="Q466" i="9"/>
  <c r="Q467" i="9"/>
  <c r="Q468" i="9"/>
  <c r="Q503" i="9"/>
  <c r="Q508" i="9"/>
  <c r="Q471" i="9"/>
  <c r="Q472" i="9"/>
  <c r="Q473" i="9"/>
  <c r="Q474" i="9"/>
  <c r="Q475" i="9"/>
  <c r="Q476" i="9"/>
  <c r="Q477" i="9"/>
  <c r="Q478" i="9"/>
  <c r="Q479" i="9"/>
  <c r="Q480" i="9"/>
  <c r="Q481" i="9"/>
  <c r="Q482" i="9"/>
  <c r="Q483" i="9"/>
  <c r="Q484" i="9"/>
  <c r="Q485" i="9"/>
  <c r="Q486" i="9"/>
  <c r="Q487" i="9"/>
  <c r="Q488" i="9"/>
  <c r="Q489" i="9"/>
  <c r="Q437" i="9"/>
  <c r="Q491" i="9"/>
  <c r="Q492" i="9"/>
  <c r="Q493" i="9"/>
  <c r="Q494" i="9"/>
  <c r="Q495" i="9"/>
  <c r="Q496" i="9"/>
  <c r="Q497" i="9"/>
  <c r="Q498" i="9"/>
  <c r="Q499" i="9"/>
  <c r="Q463" i="9"/>
  <c r="Q501" i="9"/>
  <c r="Q502" i="9"/>
  <c r="Q469" i="9"/>
  <c r="Q504" i="9"/>
  <c r="Q505" i="9"/>
  <c r="Q506" i="9"/>
  <c r="Q507" i="9"/>
  <c r="Q470" i="9"/>
  <c r="Q509" i="9"/>
  <c r="Q510" i="9"/>
  <c r="Q511" i="9"/>
  <c r="Q512" i="9"/>
  <c r="Q513" i="9"/>
  <c r="Q514" i="9"/>
  <c r="Q515" i="9"/>
  <c r="Q516" i="9"/>
  <c r="Q517" i="9"/>
  <c r="Q518" i="9"/>
  <c r="Q519" i="9"/>
  <c r="Q520" i="9"/>
  <c r="Q521" i="9"/>
  <c r="Q522" i="9"/>
  <c r="Q523" i="9"/>
  <c r="Q524" i="9"/>
  <c r="Q525" i="9"/>
  <c r="Q526" i="9"/>
  <c r="Q527" i="9"/>
  <c r="Q528" i="9"/>
  <c r="Q529" i="9"/>
  <c r="Q530" i="9"/>
  <c r="Q531" i="9"/>
  <c r="Q532" i="9"/>
  <c r="Q533" i="9"/>
  <c r="Q534" i="9"/>
  <c r="Q535" i="9"/>
  <c r="Q536" i="9"/>
  <c r="Q537" i="9"/>
  <c r="Q538" i="9"/>
  <c r="Q539" i="9"/>
  <c r="Q540" i="9"/>
  <c r="Q541" i="9"/>
  <c r="Q542" i="9"/>
  <c r="Q543" i="9"/>
  <c r="Q544" i="9"/>
  <c r="Q545" i="9"/>
  <c r="Q546" i="9"/>
  <c r="Q547" i="9"/>
  <c r="Q548" i="9"/>
  <c r="Q549" i="9"/>
  <c r="Q550" i="9"/>
  <c r="Q551" i="9"/>
  <c r="Q552" i="9"/>
  <c r="Q553" i="9"/>
  <c r="Q554" i="9"/>
  <c r="Q555" i="9"/>
  <c r="Q556" i="9"/>
  <c r="Q557" i="9"/>
  <c r="Q558" i="9"/>
  <c r="Q559" i="9"/>
  <c r="Q560" i="9"/>
  <c r="Q561" i="9"/>
  <c r="Q562" i="9"/>
  <c r="Q563" i="9"/>
  <c r="Q564" i="9"/>
  <c r="Q565" i="9"/>
  <c r="Q566" i="9"/>
  <c r="Q567" i="9"/>
  <c r="Q568" i="9"/>
  <c r="Q569" i="9"/>
  <c r="Q570" i="9"/>
  <c r="Q571" i="9"/>
  <c r="Q572" i="9"/>
  <c r="Q573" i="9"/>
  <c r="Q574" i="9"/>
  <c r="Q575" i="9"/>
  <c r="Q576" i="9"/>
  <c r="Q577" i="9"/>
  <c r="Q578" i="9"/>
  <c r="Q579" i="9"/>
  <c r="Q580" i="9"/>
  <c r="Q581" i="9"/>
  <c r="Q582" i="9"/>
  <c r="Q583" i="9"/>
  <c r="Q584" i="9"/>
  <c r="Q585" i="9"/>
  <c r="Q586" i="9"/>
  <c r="Q587" i="9"/>
  <c r="Q588" i="9"/>
  <c r="Q589" i="9"/>
  <c r="Q590" i="9"/>
  <c r="Q591" i="9"/>
  <c r="Q592" i="9"/>
  <c r="Q593" i="9"/>
  <c r="Q594" i="9"/>
  <c r="Q595" i="9"/>
  <c r="Q596" i="9"/>
  <c r="Q597" i="9"/>
  <c r="Q598" i="9"/>
  <c r="Q599" i="9"/>
  <c r="Q600" i="9"/>
  <c r="Q601" i="9"/>
  <c r="Q602" i="9"/>
  <c r="Q603" i="9"/>
  <c r="Q604" i="9"/>
  <c r="Q605" i="9"/>
  <c r="Q606" i="9"/>
  <c r="Q2" i="9"/>
  <c r="S3" i="9"/>
  <c r="S4" i="9"/>
  <c r="S5" i="9"/>
  <c r="S6" i="9"/>
  <c r="S7" i="9"/>
  <c r="S8" i="9"/>
  <c r="S9" i="9"/>
  <c r="S10" i="9"/>
  <c r="S11" i="9"/>
  <c r="S12" i="9"/>
  <c r="S14" i="9"/>
  <c r="S40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6" i="9"/>
  <c r="S41" i="9"/>
  <c r="S42" i="9"/>
  <c r="S43" i="9"/>
  <c r="S44" i="9"/>
  <c r="S45" i="9"/>
  <c r="S50" i="9"/>
  <c r="S47" i="9"/>
  <c r="S48" i="9"/>
  <c r="S49" i="9"/>
  <c r="S56" i="9"/>
  <c r="S51" i="9"/>
  <c r="S52" i="9"/>
  <c r="S53" i="9"/>
  <c r="S54" i="9"/>
  <c r="S55" i="9"/>
  <c r="S60" i="9"/>
  <c r="S57" i="9"/>
  <c r="S58" i="9"/>
  <c r="S59" i="9"/>
  <c r="S76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130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6" i="9"/>
  <c r="S131" i="9"/>
  <c r="S132" i="9"/>
  <c r="S133" i="9"/>
  <c r="S134" i="9"/>
  <c r="S135" i="9"/>
  <c r="S180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96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204" i="9"/>
  <c r="S197" i="9"/>
  <c r="S198" i="9"/>
  <c r="S199" i="9"/>
  <c r="S200" i="9"/>
  <c r="S201" i="9"/>
  <c r="S202" i="9"/>
  <c r="S203" i="9"/>
  <c r="S212" i="9"/>
  <c r="S205" i="9"/>
  <c r="S206" i="9"/>
  <c r="S207" i="9"/>
  <c r="S208" i="9"/>
  <c r="S209" i="9"/>
  <c r="S210" i="9"/>
  <c r="S211" i="9"/>
  <c r="S216" i="9"/>
  <c r="S213" i="9"/>
  <c r="S214" i="9"/>
  <c r="S215" i="9"/>
  <c r="S218" i="9"/>
  <c r="S217" i="9"/>
  <c r="S220" i="9"/>
  <c r="S219" i="9"/>
  <c r="S225" i="9"/>
  <c r="S221" i="9"/>
  <c r="S222" i="9"/>
  <c r="S223" i="9"/>
  <c r="S224" i="9"/>
  <c r="S241" i="9"/>
  <c r="S226" i="9"/>
  <c r="S227" i="9"/>
  <c r="S228" i="9"/>
  <c r="S229" i="9"/>
  <c r="S230" i="9"/>
  <c r="S231" i="9"/>
  <c r="S232" i="9"/>
  <c r="S233" i="9"/>
  <c r="S234" i="9"/>
  <c r="S235" i="9"/>
  <c r="S236" i="9"/>
  <c r="S237" i="9"/>
  <c r="S238" i="9"/>
  <c r="S239" i="9"/>
  <c r="S240" i="9"/>
  <c r="S249" i="9"/>
  <c r="S242" i="9"/>
  <c r="S243" i="9"/>
  <c r="S244" i="9"/>
  <c r="S245" i="9"/>
  <c r="S246" i="9"/>
  <c r="S247" i="9"/>
  <c r="S248" i="9"/>
  <c r="S250" i="9"/>
  <c r="S252" i="9"/>
  <c r="S251" i="9"/>
  <c r="S258" i="9"/>
  <c r="S253" i="9"/>
  <c r="S254" i="9"/>
  <c r="S255" i="9"/>
  <c r="S256" i="9"/>
  <c r="S257" i="9"/>
  <c r="S259" i="9"/>
  <c r="S298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307" i="9"/>
  <c r="S299" i="9"/>
  <c r="S300" i="9"/>
  <c r="S301" i="9"/>
  <c r="S302" i="9"/>
  <c r="S303" i="9"/>
  <c r="S304" i="9"/>
  <c r="S305" i="9"/>
  <c r="S306" i="9"/>
  <c r="S315" i="9"/>
  <c r="S308" i="9"/>
  <c r="S309" i="9"/>
  <c r="S310" i="9"/>
  <c r="S311" i="9"/>
  <c r="S312" i="9"/>
  <c r="S313" i="9"/>
  <c r="S314" i="9"/>
  <c r="S325" i="9"/>
  <c r="S316" i="9"/>
  <c r="S317" i="9"/>
  <c r="S318" i="9"/>
  <c r="S319" i="9"/>
  <c r="S320" i="9"/>
  <c r="S321" i="9"/>
  <c r="S322" i="9"/>
  <c r="S323" i="9"/>
  <c r="S324" i="9"/>
  <c r="S335" i="9"/>
  <c r="S326" i="9"/>
  <c r="S327" i="9"/>
  <c r="S328" i="9"/>
  <c r="S329" i="9"/>
  <c r="S330" i="9"/>
  <c r="S331" i="9"/>
  <c r="S332" i="9"/>
  <c r="S333" i="9"/>
  <c r="S334" i="9"/>
  <c r="S353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490" i="9"/>
  <c r="S354" i="9"/>
  <c r="S500" i="9"/>
  <c r="S402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355" i="9"/>
  <c r="S403" i="9"/>
  <c r="S404" i="9"/>
  <c r="S405" i="9"/>
  <c r="S406" i="9"/>
  <c r="S407" i="9"/>
  <c r="S408" i="9"/>
  <c r="S409" i="9"/>
  <c r="S410" i="9"/>
  <c r="S411" i="9"/>
  <c r="S416" i="9"/>
  <c r="S413" i="9"/>
  <c r="S414" i="9"/>
  <c r="S415" i="9"/>
  <c r="S432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13" i="9"/>
  <c r="S433" i="9"/>
  <c r="S434" i="9"/>
  <c r="S435" i="9"/>
  <c r="S436" i="9"/>
  <c r="S356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12" i="9"/>
  <c r="S464" i="9"/>
  <c r="S465" i="9"/>
  <c r="S466" i="9"/>
  <c r="S467" i="9"/>
  <c r="S468" i="9"/>
  <c r="S503" i="9"/>
  <c r="S508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37" i="9"/>
  <c r="S491" i="9"/>
  <c r="S492" i="9"/>
  <c r="S493" i="9"/>
  <c r="S494" i="9"/>
  <c r="S495" i="9"/>
  <c r="S496" i="9"/>
  <c r="S497" i="9"/>
  <c r="S498" i="9"/>
  <c r="S499" i="9"/>
  <c r="S463" i="9"/>
  <c r="S501" i="9"/>
  <c r="S502" i="9"/>
  <c r="S469" i="9"/>
  <c r="S504" i="9"/>
  <c r="S505" i="9"/>
  <c r="S506" i="9"/>
  <c r="S507" i="9"/>
  <c r="S470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S568" i="9"/>
  <c r="S569" i="9"/>
  <c r="S570" i="9"/>
  <c r="S571" i="9"/>
  <c r="S572" i="9"/>
  <c r="S573" i="9"/>
  <c r="S574" i="9"/>
  <c r="S575" i="9"/>
  <c r="S576" i="9"/>
  <c r="S577" i="9"/>
  <c r="S578" i="9"/>
  <c r="S579" i="9"/>
  <c r="S580" i="9"/>
  <c r="S581" i="9"/>
  <c r="S582" i="9"/>
  <c r="S583" i="9"/>
  <c r="S584" i="9"/>
  <c r="S585" i="9"/>
  <c r="S586" i="9"/>
  <c r="S587" i="9"/>
  <c r="S588" i="9"/>
  <c r="S589" i="9"/>
  <c r="S590" i="9"/>
  <c r="S591" i="9"/>
  <c r="S592" i="9"/>
  <c r="S593" i="9"/>
  <c r="S594" i="9"/>
  <c r="S595" i="9"/>
  <c r="S596" i="9"/>
  <c r="S597" i="9"/>
  <c r="S598" i="9"/>
  <c r="S599" i="9"/>
  <c r="S600" i="9"/>
  <c r="S601" i="9"/>
  <c r="S602" i="9"/>
  <c r="S603" i="9"/>
  <c r="S604" i="9"/>
  <c r="S605" i="9"/>
  <c r="S606" i="9"/>
  <c r="S2" i="9"/>
  <c r="R3" i="9"/>
  <c r="R4" i="9"/>
  <c r="R5" i="9"/>
  <c r="R6" i="9"/>
  <c r="R7" i="9"/>
  <c r="R8" i="9"/>
  <c r="R9" i="9"/>
  <c r="R10" i="9"/>
  <c r="R11" i="9"/>
  <c r="R12" i="9"/>
  <c r="R14" i="9"/>
  <c r="R40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6" i="9"/>
  <c r="R41" i="9"/>
  <c r="R42" i="9"/>
  <c r="R43" i="9"/>
  <c r="R44" i="9"/>
  <c r="R45" i="9"/>
  <c r="R50" i="9"/>
  <c r="R47" i="9"/>
  <c r="R48" i="9"/>
  <c r="R49" i="9"/>
  <c r="R56" i="9"/>
  <c r="R51" i="9"/>
  <c r="R52" i="9"/>
  <c r="R53" i="9"/>
  <c r="R54" i="9"/>
  <c r="R55" i="9"/>
  <c r="R60" i="9"/>
  <c r="R57" i="9"/>
  <c r="R58" i="9"/>
  <c r="R59" i="9"/>
  <c r="R76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130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6" i="9"/>
  <c r="R131" i="9"/>
  <c r="R132" i="9"/>
  <c r="R133" i="9"/>
  <c r="R134" i="9"/>
  <c r="R135" i="9"/>
  <c r="R180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96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204" i="9"/>
  <c r="R197" i="9"/>
  <c r="R198" i="9"/>
  <c r="R199" i="9"/>
  <c r="R200" i="9"/>
  <c r="R201" i="9"/>
  <c r="R202" i="9"/>
  <c r="R203" i="9"/>
  <c r="R212" i="9"/>
  <c r="R205" i="9"/>
  <c r="R206" i="9"/>
  <c r="R207" i="9"/>
  <c r="R208" i="9"/>
  <c r="R209" i="9"/>
  <c r="R210" i="9"/>
  <c r="R211" i="9"/>
  <c r="R216" i="9"/>
  <c r="R213" i="9"/>
  <c r="R214" i="9"/>
  <c r="R215" i="9"/>
  <c r="R218" i="9"/>
  <c r="R217" i="9"/>
  <c r="R220" i="9"/>
  <c r="R219" i="9"/>
  <c r="R225" i="9"/>
  <c r="R221" i="9"/>
  <c r="R222" i="9"/>
  <c r="R223" i="9"/>
  <c r="R224" i="9"/>
  <c r="R241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9" i="9"/>
  <c r="R242" i="9"/>
  <c r="R243" i="9"/>
  <c r="R244" i="9"/>
  <c r="R245" i="9"/>
  <c r="R246" i="9"/>
  <c r="R247" i="9"/>
  <c r="R248" i="9"/>
  <c r="R250" i="9"/>
  <c r="R252" i="9"/>
  <c r="R251" i="9"/>
  <c r="R258" i="9"/>
  <c r="R253" i="9"/>
  <c r="R254" i="9"/>
  <c r="R255" i="9"/>
  <c r="R256" i="9"/>
  <c r="R257" i="9"/>
  <c r="R259" i="9"/>
  <c r="R298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307" i="9"/>
  <c r="R299" i="9"/>
  <c r="R300" i="9"/>
  <c r="R301" i="9"/>
  <c r="R302" i="9"/>
  <c r="R303" i="9"/>
  <c r="R304" i="9"/>
  <c r="R305" i="9"/>
  <c r="R306" i="9"/>
  <c r="R315" i="9"/>
  <c r="R308" i="9"/>
  <c r="R309" i="9"/>
  <c r="R310" i="9"/>
  <c r="R311" i="9"/>
  <c r="R312" i="9"/>
  <c r="R313" i="9"/>
  <c r="R314" i="9"/>
  <c r="R325" i="9"/>
  <c r="R316" i="9"/>
  <c r="R317" i="9"/>
  <c r="R318" i="9"/>
  <c r="R319" i="9"/>
  <c r="R320" i="9"/>
  <c r="R321" i="9"/>
  <c r="R322" i="9"/>
  <c r="R323" i="9"/>
  <c r="R324" i="9"/>
  <c r="R335" i="9"/>
  <c r="R326" i="9"/>
  <c r="R327" i="9"/>
  <c r="R328" i="9"/>
  <c r="R329" i="9"/>
  <c r="R330" i="9"/>
  <c r="R331" i="9"/>
  <c r="R332" i="9"/>
  <c r="R333" i="9"/>
  <c r="R334" i="9"/>
  <c r="R353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490" i="9"/>
  <c r="R354" i="9"/>
  <c r="R500" i="9"/>
  <c r="R402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355" i="9"/>
  <c r="R403" i="9"/>
  <c r="R404" i="9"/>
  <c r="R405" i="9"/>
  <c r="R406" i="9"/>
  <c r="R407" i="9"/>
  <c r="R408" i="9"/>
  <c r="R409" i="9"/>
  <c r="R410" i="9"/>
  <c r="R411" i="9"/>
  <c r="R416" i="9"/>
  <c r="R413" i="9"/>
  <c r="R414" i="9"/>
  <c r="R415" i="9"/>
  <c r="R432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13" i="9"/>
  <c r="R433" i="9"/>
  <c r="R434" i="9"/>
  <c r="R435" i="9"/>
  <c r="R436" i="9"/>
  <c r="R356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12" i="9"/>
  <c r="R464" i="9"/>
  <c r="R465" i="9"/>
  <c r="R466" i="9"/>
  <c r="R467" i="9"/>
  <c r="R468" i="9"/>
  <c r="R503" i="9"/>
  <c r="R508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37" i="9"/>
  <c r="R491" i="9"/>
  <c r="R492" i="9"/>
  <c r="R493" i="9"/>
  <c r="R494" i="9"/>
  <c r="R495" i="9"/>
  <c r="R496" i="9"/>
  <c r="R497" i="9"/>
  <c r="R498" i="9"/>
  <c r="R499" i="9"/>
  <c r="R463" i="9"/>
  <c r="R501" i="9"/>
  <c r="R502" i="9"/>
  <c r="R469" i="9"/>
  <c r="R504" i="9"/>
  <c r="R505" i="9"/>
  <c r="R506" i="9"/>
  <c r="R507" i="9"/>
  <c r="R470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R551" i="9"/>
  <c r="R552" i="9"/>
  <c r="R553" i="9"/>
  <c r="R554" i="9"/>
  <c r="R555" i="9"/>
  <c r="R556" i="9"/>
  <c r="R557" i="9"/>
  <c r="R558" i="9"/>
  <c r="R559" i="9"/>
  <c r="R560" i="9"/>
  <c r="R561" i="9"/>
  <c r="R562" i="9"/>
  <c r="R563" i="9"/>
  <c r="R564" i="9"/>
  <c r="R565" i="9"/>
  <c r="R566" i="9"/>
  <c r="R567" i="9"/>
  <c r="R568" i="9"/>
  <c r="R569" i="9"/>
  <c r="R570" i="9"/>
  <c r="R571" i="9"/>
  <c r="R572" i="9"/>
  <c r="R573" i="9"/>
  <c r="R574" i="9"/>
  <c r="R575" i="9"/>
  <c r="R576" i="9"/>
  <c r="R577" i="9"/>
  <c r="R578" i="9"/>
  <c r="R579" i="9"/>
  <c r="R580" i="9"/>
  <c r="R581" i="9"/>
  <c r="R582" i="9"/>
  <c r="R583" i="9"/>
  <c r="R584" i="9"/>
  <c r="R585" i="9"/>
  <c r="R586" i="9"/>
  <c r="R587" i="9"/>
  <c r="R588" i="9"/>
  <c r="R589" i="9"/>
  <c r="R590" i="9"/>
  <c r="R591" i="9"/>
  <c r="R592" i="9"/>
  <c r="R593" i="9"/>
  <c r="R594" i="9"/>
  <c r="R595" i="9"/>
  <c r="R596" i="9"/>
  <c r="R597" i="9"/>
  <c r="R598" i="9"/>
  <c r="R599" i="9"/>
  <c r="R600" i="9"/>
  <c r="R601" i="9"/>
  <c r="R602" i="9"/>
  <c r="R603" i="9"/>
  <c r="R604" i="9"/>
  <c r="R605" i="9"/>
  <c r="R606" i="9"/>
  <c r="R2" i="9"/>
  <c r="P9" i="9"/>
  <c r="P10" i="9"/>
  <c r="P11" i="9"/>
  <c r="P12" i="9"/>
  <c r="P14" i="9"/>
  <c r="P40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6" i="9"/>
  <c r="P41" i="9"/>
  <c r="P42" i="9"/>
  <c r="P43" i="9"/>
  <c r="P44" i="9"/>
  <c r="P45" i="9"/>
  <c r="P50" i="9"/>
  <c r="P47" i="9"/>
  <c r="P48" i="9"/>
  <c r="P49" i="9"/>
  <c r="P56" i="9"/>
  <c r="P51" i="9"/>
  <c r="P52" i="9"/>
  <c r="P53" i="9"/>
  <c r="P54" i="9"/>
  <c r="P55" i="9"/>
  <c r="P60" i="9"/>
  <c r="P57" i="9"/>
  <c r="P58" i="9"/>
  <c r="P59" i="9"/>
  <c r="P76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130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6" i="9"/>
  <c r="P131" i="9"/>
  <c r="P132" i="9"/>
  <c r="P133" i="9"/>
  <c r="P134" i="9"/>
  <c r="P135" i="9"/>
  <c r="P180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96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204" i="9"/>
  <c r="P197" i="9"/>
  <c r="P198" i="9"/>
  <c r="P199" i="9"/>
  <c r="P200" i="9"/>
  <c r="P201" i="9"/>
  <c r="P202" i="9"/>
  <c r="P203" i="9"/>
  <c r="P212" i="9"/>
  <c r="P205" i="9"/>
  <c r="P206" i="9"/>
  <c r="P207" i="9"/>
  <c r="P208" i="9"/>
  <c r="P209" i="9"/>
  <c r="P210" i="9"/>
  <c r="P211" i="9"/>
  <c r="P216" i="9"/>
  <c r="P213" i="9"/>
  <c r="P214" i="9"/>
  <c r="P215" i="9"/>
  <c r="P218" i="9"/>
  <c r="P217" i="9"/>
  <c r="P220" i="9"/>
  <c r="P219" i="9"/>
  <c r="P225" i="9"/>
  <c r="P221" i="9"/>
  <c r="P222" i="9"/>
  <c r="P223" i="9"/>
  <c r="P224" i="9"/>
  <c r="P241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9" i="9"/>
  <c r="P242" i="9"/>
  <c r="P243" i="9"/>
  <c r="P244" i="9"/>
  <c r="P245" i="9"/>
  <c r="P246" i="9"/>
  <c r="P247" i="9"/>
  <c r="P248" i="9"/>
  <c r="P250" i="9"/>
  <c r="P252" i="9"/>
  <c r="P251" i="9"/>
  <c r="P258" i="9"/>
  <c r="P253" i="9"/>
  <c r="P254" i="9"/>
  <c r="P255" i="9"/>
  <c r="P256" i="9"/>
  <c r="P257" i="9"/>
  <c r="P259" i="9"/>
  <c r="P298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307" i="9"/>
  <c r="P299" i="9"/>
  <c r="P300" i="9"/>
  <c r="P301" i="9"/>
  <c r="P302" i="9"/>
  <c r="P303" i="9"/>
  <c r="P304" i="9"/>
  <c r="P305" i="9"/>
  <c r="P306" i="9"/>
  <c r="P315" i="9"/>
  <c r="P308" i="9"/>
  <c r="P309" i="9"/>
  <c r="P310" i="9"/>
  <c r="P311" i="9"/>
  <c r="P312" i="9"/>
  <c r="P313" i="9"/>
  <c r="P314" i="9"/>
  <c r="P325" i="9"/>
  <c r="P316" i="9"/>
  <c r="P317" i="9"/>
  <c r="P318" i="9"/>
  <c r="P319" i="9"/>
  <c r="P320" i="9"/>
  <c r="P321" i="9"/>
  <c r="P322" i="9"/>
  <c r="P323" i="9"/>
  <c r="P324" i="9"/>
  <c r="P335" i="9"/>
  <c r="P326" i="9"/>
  <c r="P327" i="9"/>
  <c r="P328" i="9"/>
  <c r="P329" i="9"/>
  <c r="P330" i="9"/>
  <c r="P331" i="9"/>
  <c r="P332" i="9"/>
  <c r="P333" i="9"/>
  <c r="P334" i="9"/>
  <c r="P353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490" i="9"/>
  <c r="P354" i="9"/>
  <c r="P500" i="9"/>
  <c r="P402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355" i="9"/>
  <c r="P403" i="9"/>
  <c r="P404" i="9"/>
  <c r="P405" i="9"/>
  <c r="P406" i="9"/>
  <c r="P407" i="9"/>
  <c r="P408" i="9"/>
  <c r="P409" i="9"/>
  <c r="P410" i="9"/>
  <c r="P411" i="9"/>
  <c r="P416" i="9"/>
  <c r="P413" i="9"/>
  <c r="P414" i="9"/>
  <c r="P415" i="9"/>
  <c r="P432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13" i="9"/>
  <c r="P433" i="9"/>
  <c r="P434" i="9"/>
  <c r="P435" i="9"/>
  <c r="P436" i="9"/>
  <c r="P356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12" i="9"/>
  <c r="P464" i="9"/>
  <c r="P465" i="9"/>
  <c r="P466" i="9"/>
  <c r="P467" i="9"/>
  <c r="P468" i="9"/>
  <c r="P503" i="9"/>
  <c r="P508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37" i="9"/>
  <c r="P491" i="9"/>
  <c r="P492" i="9"/>
  <c r="P493" i="9"/>
  <c r="P494" i="9"/>
  <c r="P495" i="9"/>
  <c r="P496" i="9"/>
  <c r="P497" i="9"/>
  <c r="P498" i="9"/>
  <c r="P499" i="9"/>
  <c r="P463" i="9"/>
  <c r="P501" i="9"/>
  <c r="P502" i="9"/>
  <c r="P469" i="9"/>
  <c r="P504" i="9"/>
  <c r="P505" i="9"/>
  <c r="P506" i="9"/>
  <c r="P507" i="9"/>
  <c r="P470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P551" i="9"/>
  <c r="P552" i="9"/>
  <c r="P553" i="9"/>
  <c r="P554" i="9"/>
  <c r="P555" i="9"/>
  <c r="P556" i="9"/>
  <c r="P557" i="9"/>
  <c r="P558" i="9"/>
  <c r="P559" i="9"/>
  <c r="P560" i="9"/>
  <c r="P561" i="9"/>
  <c r="P562" i="9"/>
  <c r="P563" i="9"/>
  <c r="P564" i="9"/>
  <c r="P565" i="9"/>
  <c r="P566" i="9"/>
  <c r="P567" i="9"/>
  <c r="P568" i="9"/>
  <c r="P569" i="9"/>
  <c r="P570" i="9"/>
  <c r="P571" i="9"/>
  <c r="P572" i="9"/>
  <c r="P573" i="9"/>
  <c r="P574" i="9"/>
  <c r="P575" i="9"/>
  <c r="P576" i="9"/>
  <c r="P577" i="9"/>
  <c r="P578" i="9"/>
  <c r="P579" i="9"/>
  <c r="P580" i="9"/>
  <c r="P581" i="9"/>
  <c r="P582" i="9"/>
  <c r="P583" i="9"/>
  <c r="P584" i="9"/>
  <c r="P585" i="9"/>
  <c r="P586" i="9"/>
  <c r="P587" i="9"/>
  <c r="P588" i="9"/>
  <c r="P589" i="9"/>
  <c r="P590" i="9"/>
  <c r="P591" i="9"/>
  <c r="P592" i="9"/>
  <c r="P593" i="9"/>
  <c r="P594" i="9"/>
  <c r="P595" i="9"/>
  <c r="P596" i="9"/>
  <c r="P597" i="9"/>
  <c r="P598" i="9"/>
  <c r="P599" i="9"/>
  <c r="P600" i="9"/>
  <c r="P601" i="9"/>
  <c r="P602" i="9"/>
  <c r="P603" i="9"/>
  <c r="P604" i="9"/>
  <c r="P605" i="9"/>
  <c r="P606" i="9"/>
  <c r="P2" i="9"/>
  <c r="P3" i="9"/>
  <c r="P4" i="9"/>
  <c r="P5" i="9"/>
  <c r="P6" i="9"/>
  <c r="P7" i="9"/>
  <c r="P8" i="9"/>
  <c r="T594" i="9" l="1"/>
  <c r="T574" i="9"/>
  <c r="T570" i="9"/>
  <c r="U570" i="9" s="1"/>
  <c r="V570" i="9" s="1"/>
  <c r="T526" i="9"/>
  <c r="U526" i="9" s="1"/>
  <c r="V526" i="9" s="1"/>
  <c r="T510" i="9"/>
  <c r="U510" i="9" s="1"/>
  <c r="V510" i="9" s="1"/>
  <c r="T466" i="9"/>
  <c r="U466" i="9" s="1"/>
  <c r="V466" i="9" s="1"/>
  <c r="T422" i="9"/>
  <c r="U422" i="9" s="1"/>
  <c r="V422" i="9" s="1"/>
  <c r="T410" i="9"/>
  <c r="U410" i="9" s="1"/>
  <c r="V410" i="9" s="1"/>
  <c r="T350" i="9"/>
  <c r="U350" i="9" s="1"/>
  <c r="V350" i="9" s="1"/>
  <c r="T214" i="9"/>
  <c r="U214" i="9" s="1"/>
  <c r="V214" i="9" s="1"/>
  <c r="T106" i="9"/>
  <c r="U106" i="9" s="1"/>
  <c r="V106" i="9" s="1"/>
  <c r="U50" i="9"/>
  <c r="V50" i="9" s="1"/>
  <c r="T386" i="9"/>
  <c r="U386" i="9" s="1"/>
  <c r="V386" i="9" s="1"/>
  <c r="T358" i="9"/>
  <c r="U358" i="9" s="1"/>
  <c r="V358" i="9" s="1"/>
  <c r="T307" i="9"/>
  <c r="U307" i="9" s="1"/>
  <c r="V307" i="9" s="1"/>
  <c r="T278" i="9"/>
  <c r="U278" i="9" s="1"/>
  <c r="V278" i="9" s="1"/>
  <c r="U238" i="9"/>
  <c r="V238" i="9" s="1"/>
  <c r="T82" i="9"/>
  <c r="U82" i="9" s="1"/>
  <c r="V82" i="9" s="1"/>
  <c r="T40" i="9"/>
  <c r="U40" i="9" s="1"/>
  <c r="V40" i="9" s="1"/>
  <c r="T605" i="9"/>
  <c r="U605" i="9" s="1"/>
  <c r="V605" i="9" s="1"/>
  <c r="T601" i="9"/>
  <c r="U601" i="9" s="1"/>
  <c r="V601" i="9" s="1"/>
  <c r="T597" i="9"/>
  <c r="U597" i="9" s="1"/>
  <c r="V597" i="9" s="1"/>
  <c r="T593" i="9"/>
  <c r="U593" i="9" s="1"/>
  <c r="V593" i="9" s="1"/>
  <c r="T581" i="9"/>
  <c r="U581" i="9" s="1"/>
  <c r="V581" i="9" s="1"/>
  <c r="T577" i="9"/>
  <c r="U577" i="9" s="1"/>
  <c r="V577" i="9" s="1"/>
  <c r="T573" i="9"/>
  <c r="U573" i="9" s="1"/>
  <c r="V573" i="9" s="1"/>
  <c r="U565" i="9"/>
  <c r="V565" i="9" s="1"/>
  <c r="T529" i="9"/>
  <c r="U529" i="9" s="1"/>
  <c r="V529" i="9" s="1"/>
  <c r="T509" i="9"/>
  <c r="U509" i="9" s="1"/>
  <c r="V509" i="9" s="1"/>
  <c r="T505" i="9"/>
  <c r="U505" i="9" s="1"/>
  <c r="V505" i="9" s="1"/>
  <c r="T493" i="9"/>
  <c r="U493" i="9" s="1"/>
  <c r="V493" i="9" s="1"/>
  <c r="U503" i="9"/>
  <c r="V503" i="9" s="1"/>
  <c r="T465" i="9"/>
  <c r="U465" i="9" s="1"/>
  <c r="V465" i="9" s="1"/>
  <c r="T445" i="9"/>
  <c r="U445" i="9" s="1"/>
  <c r="V445" i="9" s="1"/>
  <c r="U356" i="9"/>
  <c r="V356" i="9" s="1"/>
  <c r="T329" i="9"/>
  <c r="U329" i="9" s="1"/>
  <c r="V329" i="9" s="1"/>
  <c r="T335" i="9"/>
  <c r="U335" i="9" s="1"/>
  <c r="V335" i="9" s="1"/>
  <c r="U309" i="9"/>
  <c r="V309" i="9" s="1"/>
  <c r="U305" i="9"/>
  <c r="V305" i="9" s="1"/>
  <c r="U297" i="9"/>
  <c r="V297" i="9" s="1"/>
  <c r="T293" i="9"/>
  <c r="U293" i="9" s="1"/>
  <c r="V293" i="9" s="1"/>
  <c r="T249" i="9"/>
  <c r="U249" i="9" s="1"/>
  <c r="V249" i="9" s="1"/>
  <c r="U241" i="9"/>
  <c r="V241" i="9" s="1"/>
  <c r="T201" i="9"/>
  <c r="U201" i="9" s="1"/>
  <c r="V201" i="9" s="1"/>
  <c r="T181" i="9"/>
  <c r="T145" i="9"/>
  <c r="U145" i="9" s="1"/>
  <c r="V145" i="9" s="1"/>
  <c r="T85" i="9"/>
  <c r="U85" i="9" s="1"/>
  <c r="V85" i="9" s="1"/>
  <c r="U14" i="9"/>
  <c r="V14" i="9" s="1"/>
  <c r="T554" i="9"/>
  <c r="U554" i="9" s="1"/>
  <c r="V554" i="9" s="1"/>
  <c r="U450" i="9"/>
  <c r="V450" i="9" s="1"/>
  <c r="U330" i="9"/>
  <c r="V330" i="9" s="1"/>
  <c r="T259" i="9"/>
  <c r="U259" i="9" s="1"/>
  <c r="V259" i="9" s="1"/>
  <c r="T252" i="9"/>
  <c r="U252" i="9" s="1"/>
  <c r="V252" i="9" s="1"/>
  <c r="T220" i="9"/>
  <c r="U220" i="9" s="1"/>
  <c r="V220" i="9" s="1"/>
  <c r="T136" i="9"/>
  <c r="U136" i="9" s="1"/>
  <c r="V136" i="9" s="1"/>
  <c r="T118" i="9"/>
  <c r="U118" i="9" s="1"/>
  <c r="V118" i="9" s="1"/>
  <c r="T596" i="9"/>
  <c r="U596" i="9" s="1"/>
  <c r="V596" i="9" s="1"/>
  <c r="T572" i="9"/>
  <c r="U572" i="9" s="1"/>
  <c r="V572" i="9" s="1"/>
  <c r="T556" i="9"/>
  <c r="U556" i="9" s="1"/>
  <c r="V556" i="9" s="1"/>
  <c r="U470" i="9"/>
  <c r="V470" i="9" s="1"/>
  <c r="T496" i="9"/>
  <c r="T464" i="9"/>
  <c r="U464" i="9" s="1"/>
  <c r="V464" i="9" s="1"/>
  <c r="T456" i="9"/>
  <c r="U456" i="9" s="1"/>
  <c r="V456" i="9" s="1"/>
  <c r="T432" i="9"/>
  <c r="U432" i="9" s="1"/>
  <c r="V432" i="9" s="1"/>
  <c r="T416" i="9"/>
  <c r="U416" i="9" s="1"/>
  <c r="V416" i="9" s="1"/>
  <c r="T384" i="9"/>
  <c r="U384" i="9" s="1"/>
  <c r="V384" i="9" s="1"/>
  <c r="T372" i="9"/>
  <c r="U372" i="9" s="1"/>
  <c r="V372" i="9" s="1"/>
  <c r="T402" i="9"/>
  <c r="U402" i="9" s="1"/>
  <c r="V402" i="9" s="1"/>
  <c r="T312" i="9"/>
  <c r="U312" i="9" s="1"/>
  <c r="V312" i="9" s="1"/>
  <c r="T276" i="9"/>
  <c r="U276" i="9" s="1"/>
  <c r="V276" i="9" s="1"/>
  <c r="U258" i="9"/>
  <c r="V258" i="9" s="1"/>
  <c r="T228" i="9"/>
  <c r="U225" i="9"/>
  <c r="V225" i="9" s="1"/>
  <c r="U218" i="9"/>
  <c r="V218" i="9" s="1"/>
  <c r="T216" i="9"/>
  <c r="U216" i="9" s="1"/>
  <c r="V216" i="9" s="1"/>
  <c r="T212" i="9"/>
  <c r="U212" i="9" s="1"/>
  <c r="V212" i="9" s="1"/>
  <c r="T204" i="9"/>
  <c r="U204" i="9" s="1"/>
  <c r="V204" i="9" s="1"/>
  <c r="T196" i="9"/>
  <c r="U196" i="9" s="1"/>
  <c r="V196" i="9" s="1"/>
  <c r="T172" i="9"/>
  <c r="U172" i="9" s="1"/>
  <c r="V172" i="9" s="1"/>
  <c r="T168" i="9"/>
  <c r="U168" i="9" s="1"/>
  <c r="V168" i="9" s="1"/>
  <c r="T180" i="9"/>
  <c r="U180" i="9" s="1"/>
  <c r="V180" i="9" s="1"/>
  <c r="T132" i="9"/>
  <c r="U132" i="9" s="1"/>
  <c r="V132" i="9" s="1"/>
  <c r="T108" i="9"/>
  <c r="U108" i="9" s="1"/>
  <c r="V108" i="9" s="1"/>
  <c r="T104" i="9"/>
  <c r="U104" i="9" s="1"/>
  <c r="V104" i="9" s="1"/>
  <c r="T100" i="9"/>
  <c r="U100" i="9" s="1"/>
  <c r="V100" i="9" s="1"/>
  <c r="T130" i="9"/>
  <c r="U130" i="9" s="1"/>
  <c r="V130" i="9" s="1"/>
  <c r="T72" i="9"/>
  <c r="U72" i="9" s="1"/>
  <c r="V72" i="9" s="1"/>
  <c r="T76" i="9"/>
  <c r="U76" i="9" s="1"/>
  <c r="V76" i="9" s="1"/>
  <c r="U60" i="9"/>
  <c r="V60" i="9" s="1"/>
  <c r="U46" i="9"/>
  <c r="V46" i="9" s="1"/>
  <c r="T547" i="9"/>
  <c r="U547" i="9" s="1"/>
  <c r="V547" i="9" s="1"/>
  <c r="T515" i="9"/>
  <c r="U515" i="9" s="1"/>
  <c r="V515" i="9" s="1"/>
  <c r="U469" i="9"/>
  <c r="V469" i="9" s="1"/>
  <c r="T487" i="9"/>
  <c r="U487" i="9" s="1"/>
  <c r="V487" i="9" s="1"/>
  <c r="T483" i="9"/>
  <c r="U483" i="9" s="1"/>
  <c r="V483" i="9" s="1"/>
  <c r="T471" i="9"/>
  <c r="U471" i="9" s="1"/>
  <c r="V471" i="9" s="1"/>
  <c r="U412" i="9"/>
  <c r="V412" i="9" s="1"/>
  <c r="T435" i="9"/>
  <c r="U435" i="9" s="1"/>
  <c r="V435" i="9" s="1"/>
  <c r="T347" i="9"/>
  <c r="U347" i="9" s="1"/>
  <c r="V347" i="9" s="1"/>
  <c r="U353" i="9"/>
  <c r="V353" i="9" s="1"/>
  <c r="T325" i="9"/>
  <c r="U325" i="9" s="1"/>
  <c r="V325" i="9" s="1"/>
  <c r="T315" i="9"/>
  <c r="U315" i="9" s="1"/>
  <c r="V315" i="9" s="1"/>
  <c r="T299" i="9"/>
  <c r="U299" i="9" s="1"/>
  <c r="V299" i="9" s="1"/>
  <c r="T283" i="9"/>
  <c r="U283" i="9" s="1"/>
  <c r="V283" i="9" s="1"/>
  <c r="T207" i="9"/>
  <c r="U207" i="9" s="1"/>
  <c r="V207" i="9" s="1"/>
  <c r="T95" i="9"/>
  <c r="U95" i="9" s="1"/>
  <c r="V95" i="9" s="1"/>
  <c r="T63" i="9"/>
  <c r="U63" i="9" s="1"/>
  <c r="V63" i="9" s="1"/>
  <c r="T55" i="9"/>
  <c r="U55" i="9" s="1"/>
  <c r="V55" i="9" s="1"/>
  <c r="T31" i="9"/>
  <c r="U31" i="9" s="1"/>
  <c r="V31" i="9" s="1"/>
  <c r="T3" i="9"/>
  <c r="U560" i="9"/>
  <c r="V560" i="9" s="1"/>
  <c r="U463" i="9"/>
  <c r="V463" i="9" s="1"/>
  <c r="U448" i="9"/>
  <c r="V448" i="9" s="1"/>
  <c r="U13" i="9"/>
  <c r="V13" i="9" s="1"/>
  <c r="U352" i="9"/>
  <c r="V352" i="9" s="1"/>
  <c r="U228" i="9"/>
  <c r="V228" i="9" s="1"/>
  <c r="U594" i="9"/>
  <c r="V594" i="9" s="1"/>
  <c r="U574" i="9"/>
  <c r="V574" i="9" s="1"/>
  <c r="U437" i="9"/>
  <c r="V437" i="9" s="1"/>
  <c r="U508" i="9"/>
  <c r="V508" i="9" s="1"/>
  <c r="U355" i="9"/>
  <c r="V355" i="9" s="1"/>
  <c r="U202" i="9"/>
  <c r="V202" i="9" s="1"/>
  <c r="U56" i="9"/>
  <c r="V56" i="9" s="1"/>
  <c r="U298" i="9"/>
  <c r="V298" i="9" s="1"/>
  <c r="U490" i="9"/>
  <c r="V490" i="9" s="1"/>
  <c r="U281" i="9"/>
  <c r="V281" i="9" s="1"/>
  <c r="U250" i="9"/>
  <c r="V250" i="9" s="1"/>
  <c r="U181" i="9"/>
  <c r="V181" i="9" s="1"/>
  <c r="U45" i="9"/>
  <c r="V45" i="9" s="1"/>
  <c r="U496" i="9"/>
  <c r="V496" i="9" s="1"/>
  <c r="U500" i="9"/>
  <c r="V500" i="9" s="1"/>
  <c r="N4" i="9"/>
  <c r="N5" i="9"/>
  <c r="N6" i="9"/>
  <c r="N7" i="9"/>
  <c r="N8" i="9"/>
  <c r="N9" i="9"/>
  <c r="N11" i="9"/>
  <c r="N12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2" i="9"/>
  <c r="N33" i="9"/>
  <c r="N35" i="9"/>
  <c r="N36" i="9"/>
  <c r="N37" i="9"/>
  <c r="N38" i="9"/>
  <c r="N39" i="9"/>
  <c r="N41" i="9"/>
  <c r="N42" i="9"/>
  <c r="N43" i="9"/>
  <c r="N47" i="9"/>
  <c r="N48" i="9"/>
  <c r="N49" i="9"/>
  <c r="N51" i="9"/>
  <c r="N52" i="9"/>
  <c r="N53" i="9"/>
  <c r="N54" i="9"/>
  <c r="N57" i="9"/>
  <c r="N58" i="9"/>
  <c r="N59" i="9"/>
  <c r="N61" i="9"/>
  <c r="N62" i="9"/>
  <c r="N64" i="9"/>
  <c r="N66" i="9"/>
  <c r="N68" i="9"/>
  <c r="N69" i="9"/>
  <c r="N70" i="9"/>
  <c r="N71" i="9"/>
  <c r="N75" i="9"/>
  <c r="N77" i="9"/>
  <c r="N78" i="9"/>
  <c r="N79" i="9"/>
  <c r="N80" i="9"/>
  <c r="N81" i="9"/>
  <c r="N83" i="9"/>
  <c r="N87" i="9"/>
  <c r="N90" i="9"/>
  <c r="N91" i="9"/>
  <c r="N92" i="9"/>
  <c r="N93" i="9"/>
  <c r="N94" i="9"/>
  <c r="N96" i="9"/>
  <c r="N97" i="9"/>
  <c r="N98" i="9"/>
  <c r="N101" i="9"/>
  <c r="N102" i="9"/>
  <c r="N103" i="9"/>
  <c r="N105" i="9"/>
  <c r="N107" i="9"/>
  <c r="N109" i="9"/>
  <c r="N110" i="9"/>
  <c r="N111" i="9"/>
  <c r="N112" i="9"/>
  <c r="N113" i="9"/>
  <c r="N114" i="9"/>
  <c r="N115" i="9"/>
  <c r="N116" i="9"/>
  <c r="N117" i="9"/>
  <c r="N119" i="9"/>
  <c r="N120" i="9"/>
  <c r="N121" i="9"/>
  <c r="N122" i="9"/>
  <c r="N123" i="9"/>
  <c r="N125" i="9"/>
  <c r="N126" i="9"/>
  <c r="N127" i="9"/>
  <c r="N128" i="9"/>
  <c r="N129" i="9"/>
  <c r="N133" i="9"/>
  <c r="N134" i="9"/>
  <c r="N135" i="9"/>
  <c r="N137" i="9"/>
  <c r="N138" i="9"/>
  <c r="N139" i="9"/>
  <c r="N140" i="9"/>
  <c r="N141" i="9"/>
  <c r="N143" i="9"/>
  <c r="N144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3" i="9"/>
  <c r="N164" i="9"/>
  <c r="N165" i="9"/>
  <c r="N166" i="9"/>
  <c r="N167" i="9"/>
  <c r="N169" i="9"/>
  <c r="N170" i="9"/>
  <c r="N171" i="9"/>
  <c r="N174" i="9"/>
  <c r="N175" i="9"/>
  <c r="N176" i="9"/>
  <c r="N178" i="9"/>
  <c r="N184" i="9"/>
  <c r="N185" i="9"/>
  <c r="N186" i="9"/>
  <c r="N187" i="9"/>
  <c r="N188" i="9"/>
  <c r="N189" i="9"/>
  <c r="N190" i="9"/>
  <c r="N191" i="9"/>
  <c r="N193" i="9"/>
  <c r="N194" i="9"/>
  <c r="N195" i="9"/>
  <c r="N197" i="9"/>
  <c r="N198" i="9"/>
  <c r="N200" i="9"/>
  <c r="N203" i="9"/>
  <c r="N205" i="9"/>
  <c r="N206" i="9"/>
  <c r="N208" i="9"/>
  <c r="N209" i="9"/>
  <c r="N210" i="9"/>
  <c r="N211" i="9"/>
  <c r="N213" i="9"/>
  <c r="N217" i="9"/>
  <c r="N219" i="9"/>
  <c r="N221" i="9"/>
  <c r="N222" i="9"/>
  <c r="N223" i="9"/>
  <c r="N226" i="9"/>
  <c r="N227" i="9"/>
  <c r="N229" i="9"/>
  <c r="N230" i="9"/>
  <c r="N232" i="9"/>
  <c r="N233" i="9"/>
  <c r="N234" i="9"/>
  <c r="N235" i="9"/>
  <c r="N236" i="9"/>
  <c r="N237" i="9"/>
  <c r="N239" i="9"/>
  <c r="N240" i="9"/>
  <c r="N242" i="9"/>
  <c r="N243" i="9"/>
  <c r="N244" i="9"/>
  <c r="N246" i="9"/>
  <c r="N247" i="9"/>
  <c r="N248" i="9"/>
  <c r="N251" i="9"/>
  <c r="N256" i="9"/>
  <c r="N257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9" i="9"/>
  <c r="N280" i="9"/>
  <c r="N282" i="9"/>
  <c r="N284" i="9"/>
  <c r="N285" i="9"/>
  <c r="N286" i="9"/>
  <c r="N287" i="9"/>
  <c r="N288" i="9"/>
  <c r="N289" i="9"/>
  <c r="N291" i="9"/>
  <c r="N292" i="9"/>
  <c r="N294" i="9"/>
  <c r="N295" i="9"/>
  <c r="N296" i="9"/>
  <c r="N300" i="9"/>
  <c r="N301" i="9"/>
  <c r="N306" i="9"/>
  <c r="N308" i="9"/>
  <c r="N310" i="9"/>
  <c r="N311" i="9"/>
  <c r="N313" i="9"/>
  <c r="N314" i="9"/>
  <c r="N316" i="9"/>
  <c r="N317" i="9"/>
  <c r="N318" i="9"/>
  <c r="N319" i="9"/>
  <c r="N320" i="9"/>
  <c r="N321" i="9"/>
  <c r="N322" i="9"/>
  <c r="N323" i="9"/>
  <c r="N324" i="9"/>
  <c r="N326" i="9"/>
  <c r="N327" i="9"/>
  <c r="N331" i="9"/>
  <c r="N333" i="9"/>
  <c r="N334" i="9"/>
  <c r="N336" i="9"/>
  <c r="N337" i="9"/>
  <c r="N339" i="9"/>
  <c r="N340" i="9"/>
  <c r="N342" i="9"/>
  <c r="N343" i="9"/>
  <c r="N344" i="9"/>
  <c r="N345" i="9"/>
  <c r="N346" i="9"/>
  <c r="N348" i="9"/>
  <c r="N349" i="9"/>
  <c r="N351" i="9"/>
  <c r="N354" i="9"/>
  <c r="N357" i="9"/>
  <c r="N359" i="9"/>
  <c r="N360" i="9"/>
  <c r="N361" i="9"/>
  <c r="N362" i="9"/>
  <c r="N363" i="9"/>
  <c r="N364" i="9"/>
  <c r="N365" i="9"/>
  <c r="N366" i="9"/>
  <c r="N367" i="9"/>
  <c r="N368" i="9"/>
  <c r="N370" i="9"/>
  <c r="N371" i="9"/>
  <c r="N374" i="9"/>
  <c r="N375" i="9"/>
  <c r="N379" i="9"/>
  <c r="N381" i="9"/>
  <c r="N382" i="9"/>
  <c r="N383" i="9"/>
  <c r="N387" i="9"/>
  <c r="N388" i="9"/>
  <c r="N389" i="9"/>
  <c r="N390" i="9"/>
  <c r="N391" i="9"/>
  <c r="N393" i="9"/>
  <c r="N394" i="9"/>
  <c r="N395" i="9"/>
  <c r="N396" i="9"/>
  <c r="N397" i="9"/>
  <c r="N398" i="9"/>
  <c r="N399" i="9"/>
  <c r="N400" i="9"/>
  <c r="N401" i="9"/>
  <c r="N403" i="9"/>
  <c r="N404" i="9"/>
  <c r="N405" i="9"/>
  <c r="N406" i="9"/>
  <c r="N407" i="9"/>
  <c r="N408" i="9"/>
  <c r="N409" i="9"/>
  <c r="N411" i="9"/>
  <c r="N413" i="9"/>
  <c r="N414" i="9"/>
  <c r="N415" i="9"/>
  <c r="N417" i="9"/>
  <c r="N418" i="9"/>
  <c r="N419" i="9"/>
  <c r="N420" i="9"/>
  <c r="N421" i="9"/>
  <c r="N423" i="9"/>
  <c r="N424" i="9"/>
  <c r="N425" i="9"/>
  <c r="N426" i="9"/>
  <c r="N429" i="9"/>
  <c r="N431" i="9"/>
  <c r="N433" i="9"/>
  <c r="N436" i="9"/>
  <c r="N438" i="9"/>
  <c r="N441" i="9"/>
  <c r="N444" i="9"/>
  <c r="N446" i="9"/>
  <c r="N447" i="9"/>
  <c r="N449" i="9"/>
  <c r="N451" i="9"/>
  <c r="N452" i="9"/>
  <c r="N453" i="9"/>
  <c r="N455" i="9"/>
  <c r="N457" i="9"/>
  <c r="N458" i="9"/>
  <c r="N459" i="9"/>
  <c r="N460" i="9"/>
  <c r="N461" i="9"/>
  <c r="N462" i="9"/>
  <c r="N467" i="9"/>
  <c r="N468" i="9"/>
  <c r="N472" i="9"/>
  <c r="N473" i="9"/>
  <c r="N475" i="9"/>
  <c r="N476" i="9"/>
  <c r="N477" i="9"/>
  <c r="N478" i="9"/>
  <c r="N479" i="9"/>
  <c r="N480" i="9"/>
  <c r="N481" i="9"/>
  <c r="N482" i="9"/>
  <c r="N484" i="9"/>
  <c r="N485" i="9"/>
  <c r="N486" i="9"/>
  <c r="N489" i="9"/>
  <c r="N491" i="9"/>
  <c r="N492" i="9"/>
  <c r="N494" i="9"/>
  <c r="N495" i="9"/>
  <c r="N501" i="9"/>
  <c r="N502" i="9"/>
  <c r="N506" i="9"/>
  <c r="N507" i="9"/>
  <c r="N512" i="9"/>
  <c r="N513" i="9"/>
  <c r="N514" i="9"/>
  <c r="N516" i="9"/>
  <c r="N518" i="9"/>
  <c r="N519" i="9"/>
  <c r="N520" i="9"/>
  <c r="N521" i="9"/>
  <c r="N522" i="9"/>
  <c r="N523" i="9"/>
  <c r="N525" i="9"/>
  <c r="N527" i="9"/>
  <c r="N528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8" i="9"/>
  <c r="N549" i="9"/>
  <c r="N550" i="9"/>
  <c r="N551" i="9"/>
  <c r="N552" i="9"/>
  <c r="N553" i="9"/>
  <c r="N555" i="9"/>
  <c r="N557" i="9"/>
  <c r="N558" i="9"/>
  <c r="N559" i="9"/>
  <c r="N561" i="9"/>
  <c r="N562" i="9"/>
  <c r="N563" i="9"/>
  <c r="N564" i="9"/>
  <c r="N566" i="9"/>
  <c r="N567" i="9"/>
  <c r="N569" i="9"/>
  <c r="N576" i="9"/>
  <c r="N578" i="9"/>
  <c r="N579" i="9"/>
  <c r="N580" i="9"/>
  <c r="N582" i="9"/>
  <c r="N583" i="9"/>
  <c r="N584" i="9"/>
  <c r="N586" i="9"/>
  <c r="N587" i="9"/>
  <c r="N588" i="9"/>
  <c r="N589" i="9"/>
  <c r="N590" i="9"/>
  <c r="N591" i="9"/>
  <c r="N592" i="9"/>
  <c r="N595" i="9"/>
  <c r="N598" i="9"/>
  <c r="N599" i="9"/>
  <c r="N600" i="9"/>
  <c r="N602" i="9"/>
  <c r="N603" i="9"/>
  <c r="N604" i="9"/>
  <c r="N606" i="9"/>
  <c r="N2" i="9"/>
  <c r="U3" i="9" l="1"/>
  <c r="V3" i="9" s="1"/>
  <c r="E8" i="11" s="1"/>
  <c r="E6" i="11"/>
  <c r="D5" i="11"/>
  <c r="D4" i="11"/>
  <c r="C8" i="11"/>
  <c r="C7" i="11"/>
  <c r="E7" i="11"/>
  <c r="D6" i="11"/>
  <c r="C5" i="11"/>
  <c r="C4" i="11"/>
  <c r="D8" i="11"/>
  <c r="D7" i="11"/>
  <c r="C6" i="11"/>
  <c r="E4" i="11"/>
  <c r="E5" i="11"/>
  <c r="W10" i="9"/>
  <c r="N10" i="9" s="1"/>
  <c r="W11" i="9"/>
  <c r="W12" i="9"/>
  <c r="W14" i="9"/>
  <c r="N14" i="9" s="1"/>
  <c r="W40" i="9"/>
  <c r="N40" i="9" s="1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N31" i="9" s="1"/>
  <c r="W32" i="9"/>
  <c r="W33" i="9"/>
  <c r="W34" i="9"/>
  <c r="N34" i="9" s="1"/>
  <c r="W35" i="9"/>
  <c r="W36" i="9"/>
  <c r="W37" i="9"/>
  <c r="W38" i="9"/>
  <c r="W39" i="9"/>
  <c r="W46" i="9"/>
  <c r="N46" i="9" s="1"/>
  <c r="W41" i="9"/>
  <c r="W42" i="9"/>
  <c r="W43" i="9"/>
  <c r="W44" i="9"/>
  <c r="N44" i="9" s="1"/>
  <c r="W45" i="9"/>
  <c r="N45" i="9" s="1"/>
  <c r="W50" i="9"/>
  <c r="N50" i="9" s="1"/>
  <c r="W47" i="9"/>
  <c r="W48" i="9"/>
  <c r="W49" i="9"/>
  <c r="W56" i="9"/>
  <c r="N56" i="9" s="1"/>
  <c r="W51" i="9"/>
  <c r="W52" i="9"/>
  <c r="W53" i="9"/>
  <c r="W54" i="9"/>
  <c r="W55" i="9"/>
  <c r="N55" i="9" s="1"/>
  <c r="W60" i="9"/>
  <c r="N60" i="9" s="1"/>
  <c r="W57" i="9"/>
  <c r="W58" i="9"/>
  <c r="W59" i="9"/>
  <c r="W76" i="9"/>
  <c r="N76" i="9" s="1"/>
  <c r="W61" i="9"/>
  <c r="W62" i="9"/>
  <c r="W63" i="9"/>
  <c r="N63" i="9" s="1"/>
  <c r="W64" i="9"/>
  <c r="W65" i="9"/>
  <c r="N65" i="9" s="1"/>
  <c r="W66" i="9"/>
  <c r="W67" i="9"/>
  <c r="N67" i="9" s="1"/>
  <c r="W68" i="9"/>
  <c r="W69" i="9"/>
  <c r="W70" i="9"/>
  <c r="W71" i="9"/>
  <c r="W72" i="9"/>
  <c r="N72" i="9" s="1"/>
  <c r="W73" i="9"/>
  <c r="N73" i="9" s="1"/>
  <c r="W74" i="9"/>
  <c r="N74" i="9" s="1"/>
  <c r="W75" i="9"/>
  <c r="W130" i="9"/>
  <c r="N130" i="9" s="1"/>
  <c r="W77" i="9"/>
  <c r="W78" i="9"/>
  <c r="W79" i="9"/>
  <c r="W80" i="9"/>
  <c r="W81" i="9"/>
  <c r="W82" i="9"/>
  <c r="N82" i="9" s="1"/>
  <c r="W83" i="9"/>
  <c r="W84" i="9"/>
  <c r="N84" i="9" s="1"/>
  <c r="W85" i="9"/>
  <c r="N85" i="9" s="1"/>
  <c r="W86" i="9"/>
  <c r="N86" i="9" s="1"/>
  <c r="W87" i="9"/>
  <c r="W88" i="9"/>
  <c r="N88" i="9" s="1"/>
  <c r="W89" i="9"/>
  <c r="N89" i="9" s="1"/>
  <c r="W90" i="9"/>
  <c r="W91" i="9"/>
  <c r="W92" i="9"/>
  <c r="W93" i="9"/>
  <c r="W94" i="9"/>
  <c r="W95" i="9"/>
  <c r="N95" i="9" s="1"/>
  <c r="W96" i="9"/>
  <c r="W97" i="9"/>
  <c r="W98" i="9"/>
  <c r="W99" i="9"/>
  <c r="N99" i="9" s="1"/>
  <c r="W100" i="9"/>
  <c r="N100" i="9" s="1"/>
  <c r="W101" i="9"/>
  <c r="W102" i="9"/>
  <c r="W103" i="9"/>
  <c r="W104" i="9"/>
  <c r="N104" i="9" s="1"/>
  <c r="W105" i="9"/>
  <c r="W106" i="9"/>
  <c r="N106" i="9" s="1"/>
  <c r="W107" i="9"/>
  <c r="W108" i="9"/>
  <c r="N108" i="9" s="1"/>
  <c r="W109" i="9"/>
  <c r="W110" i="9"/>
  <c r="W111" i="9"/>
  <c r="W112" i="9"/>
  <c r="W113" i="9"/>
  <c r="W114" i="9"/>
  <c r="W115" i="9"/>
  <c r="W116" i="9"/>
  <c r="W117" i="9"/>
  <c r="W118" i="9"/>
  <c r="N118" i="9" s="1"/>
  <c r="W119" i="9"/>
  <c r="W120" i="9"/>
  <c r="W121" i="9"/>
  <c r="W122" i="9"/>
  <c r="W123" i="9"/>
  <c r="W124" i="9"/>
  <c r="N124" i="9" s="1"/>
  <c r="W125" i="9"/>
  <c r="W126" i="9"/>
  <c r="W127" i="9"/>
  <c r="W128" i="9"/>
  <c r="W129" i="9"/>
  <c r="W136" i="9"/>
  <c r="N136" i="9" s="1"/>
  <c r="W131" i="9"/>
  <c r="N131" i="9" s="1"/>
  <c r="W132" i="9"/>
  <c r="N132" i="9" s="1"/>
  <c r="W133" i="9"/>
  <c r="W134" i="9"/>
  <c r="W135" i="9"/>
  <c r="W180" i="9"/>
  <c r="N180" i="9" s="1"/>
  <c r="W137" i="9"/>
  <c r="W138" i="9"/>
  <c r="W139" i="9"/>
  <c r="W140" i="9"/>
  <c r="W141" i="9"/>
  <c r="W142" i="9"/>
  <c r="N142" i="9" s="1"/>
  <c r="W143" i="9"/>
  <c r="W144" i="9"/>
  <c r="W145" i="9"/>
  <c r="N145" i="9" s="1"/>
  <c r="W146" i="9"/>
  <c r="N146" i="9" s="1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N162" i="9" s="1"/>
  <c r="W163" i="9"/>
  <c r="W164" i="9"/>
  <c r="W165" i="9"/>
  <c r="W166" i="9"/>
  <c r="W167" i="9"/>
  <c r="W168" i="9"/>
  <c r="N168" i="9" s="1"/>
  <c r="W169" i="9"/>
  <c r="W170" i="9"/>
  <c r="W171" i="9"/>
  <c r="W172" i="9"/>
  <c r="N172" i="9" s="1"/>
  <c r="W173" i="9"/>
  <c r="N173" i="9" s="1"/>
  <c r="W174" i="9"/>
  <c r="W175" i="9"/>
  <c r="W176" i="9"/>
  <c r="W177" i="9"/>
  <c r="N177" i="9" s="1"/>
  <c r="W178" i="9"/>
  <c r="W179" i="9"/>
  <c r="N179" i="9" s="1"/>
  <c r="W196" i="9"/>
  <c r="N196" i="9" s="1"/>
  <c r="W181" i="9"/>
  <c r="N181" i="9" s="1"/>
  <c r="W182" i="9"/>
  <c r="N182" i="9" s="1"/>
  <c r="W183" i="9"/>
  <c r="N183" i="9" s="1"/>
  <c r="W184" i="9"/>
  <c r="W185" i="9"/>
  <c r="W186" i="9"/>
  <c r="W187" i="9"/>
  <c r="W188" i="9"/>
  <c r="W189" i="9"/>
  <c r="W190" i="9"/>
  <c r="W191" i="9"/>
  <c r="W192" i="9"/>
  <c r="N192" i="9" s="1"/>
  <c r="W193" i="9"/>
  <c r="W194" i="9"/>
  <c r="W195" i="9"/>
  <c r="W204" i="9"/>
  <c r="N204" i="9" s="1"/>
  <c r="W197" i="9"/>
  <c r="W198" i="9"/>
  <c r="W199" i="9"/>
  <c r="N199" i="9" s="1"/>
  <c r="W200" i="9"/>
  <c r="W201" i="9"/>
  <c r="N201" i="9" s="1"/>
  <c r="W202" i="9"/>
  <c r="N202" i="9" s="1"/>
  <c r="W203" i="9"/>
  <c r="W212" i="9"/>
  <c r="N212" i="9" s="1"/>
  <c r="W205" i="9"/>
  <c r="W206" i="9"/>
  <c r="W207" i="9"/>
  <c r="N207" i="9" s="1"/>
  <c r="W208" i="9"/>
  <c r="W209" i="9"/>
  <c r="W210" i="9"/>
  <c r="W211" i="9"/>
  <c r="W216" i="9"/>
  <c r="N216" i="9" s="1"/>
  <c r="W213" i="9"/>
  <c r="W214" i="9"/>
  <c r="N214" i="9" s="1"/>
  <c r="W215" i="9"/>
  <c r="N215" i="9" s="1"/>
  <c r="W218" i="9"/>
  <c r="N218" i="9" s="1"/>
  <c r="W217" i="9"/>
  <c r="W220" i="9"/>
  <c r="N220" i="9" s="1"/>
  <c r="W219" i="9"/>
  <c r="W225" i="9"/>
  <c r="N225" i="9" s="1"/>
  <c r="W221" i="9"/>
  <c r="W222" i="9"/>
  <c r="W223" i="9"/>
  <c r="W224" i="9"/>
  <c r="N224" i="9" s="1"/>
  <c r="W241" i="9"/>
  <c r="N241" i="9" s="1"/>
  <c r="W226" i="9"/>
  <c r="W227" i="9"/>
  <c r="W228" i="9"/>
  <c r="N228" i="9" s="1"/>
  <c r="W229" i="9"/>
  <c r="W230" i="9"/>
  <c r="W231" i="9"/>
  <c r="N231" i="9" s="1"/>
  <c r="W232" i="9"/>
  <c r="W233" i="9"/>
  <c r="W234" i="9"/>
  <c r="W235" i="9"/>
  <c r="W236" i="9"/>
  <c r="W237" i="9"/>
  <c r="W238" i="9"/>
  <c r="N238" i="9" s="1"/>
  <c r="W239" i="9"/>
  <c r="W240" i="9"/>
  <c r="W249" i="9"/>
  <c r="N249" i="9" s="1"/>
  <c r="W242" i="9"/>
  <c r="W243" i="9"/>
  <c r="W244" i="9"/>
  <c r="W245" i="9"/>
  <c r="N245" i="9" s="1"/>
  <c r="W246" i="9"/>
  <c r="W247" i="9"/>
  <c r="W248" i="9"/>
  <c r="W250" i="9"/>
  <c r="N250" i="9" s="1"/>
  <c r="W252" i="9"/>
  <c r="N252" i="9" s="1"/>
  <c r="W251" i="9"/>
  <c r="W258" i="9"/>
  <c r="N258" i="9" s="1"/>
  <c r="W253" i="9"/>
  <c r="N253" i="9" s="1"/>
  <c r="W254" i="9"/>
  <c r="N254" i="9" s="1"/>
  <c r="W255" i="9"/>
  <c r="N255" i="9" s="1"/>
  <c r="W256" i="9"/>
  <c r="W257" i="9"/>
  <c r="W259" i="9"/>
  <c r="N259" i="9" s="1"/>
  <c r="W298" i="9"/>
  <c r="N298" i="9" s="1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N275" i="9" s="1"/>
  <c r="W276" i="9"/>
  <c r="N276" i="9" s="1"/>
  <c r="W277" i="9"/>
  <c r="N277" i="9" s="1"/>
  <c r="W278" i="9"/>
  <c r="N278" i="9" s="1"/>
  <c r="W279" i="9"/>
  <c r="W280" i="9"/>
  <c r="W281" i="9"/>
  <c r="N281" i="9" s="1"/>
  <c r="W282" i="9"/>
  <c r="W283" i="9"/>
  <c r="N283" i="9" s="1"/>
  <c r="W284" i="9"/>
  <c r="W285" i="9"/>
  <c r="W286" i="9"/>
  <c r="W287" i="9"/>
  <c r="W288" i="9"/>
  <c r="W289" i="9"/>
  <c r="W290" i="9"/>
  <c r="N290" i="9" s="1"/>
  <c r="W291" i="9"/>
  <c r="W292" i="9"/>
  <c r="W293" i="9"/>
  <c r="N293" i="9" s="1"/>
  <c r="W294" i="9"/>
  <c r="W295" i="9"/>
  <c r="W296" i="9"/>
  <c r="W297" i="9"/>
  <c r="N297" i="9" s="1"/>
  <c r="W307" i="9"/>
  <c r="N307" i="9" s="1"/>
  <c r="W299" i="9"/>
  <c r="N299" i="9" s="1"/>
  <c r="W300" i="9"/>
  <c r="W301" i="9"/>
  <c r="W302" i="9"/>
  <c r="N302" i="9" s="1"/>
  <c r="W303" i="9"/>
  <c r="N303" i="9" s="1"/>
  <c r="W304" i="9"/>
  <c r="N304" i="9" s="1"/>
  <c r="W305" i="9"/>
  <c r="N305" i="9" s="1"/>
  <c r="W306" i="9"/>
  <c r="W315" i="9"/>
  <c r="N315" i="9" s="1"/>
  <c r="W308" i="9"/>
  <c r="W309" i="9"/>
  <c r="N309" i="9" s="1"/>
  <c r="W310" i="9"/>
  <c r="W311" i="9"/>
  <c r="W312" i="9"/>
  <c r="N312" i="9" s="1"/>
  <c r="W313" i="9"/>
  <c r="W314" i="9"/>
  <c r="W325" i="9"/>
  <c r="N325" i="9" s="1"/>
  <c r="W316" i="9"/>
  <c r="W317" i="9"/>
  <c r="W318" i="9"/>
  <c r="W319" i="9"/>
  <c r="W320" i="9"/>
  <c r="W321" i="9"/>
  <c r="W322" i="9"/>
  <c r="W323" i="9"/>
  <c r="W324" i="9"/>
  <c r="W335" i="9"/>
  <c r="N335" i="9" s="1"/>
  <c r="W326" i="9"/>
  <c r="W327" i="9"/>
  <c r="W328" i="9"/>
  <c r="N328" i="9" s="1"/>
  <c r="W329" i="9"/>
  <c r="N329" i="9" s="1"/>
  <c r="W330" i="9"/>
  <c r="N330" i="9" s="1"/>
  <c r="W331" i="9"/>
  <c r="W332" i="9"/>
  <c r="N332" i="9" s="1"/>
  <c r="W333" i="9"/>
  <c r="W334" i="9"/>
  <c r="W353" i="9"/>
  <c r="N353" i="9" s="1"/>
  <c r="W336" i="9"/>
  <c r="W337" i="9"/>
  <c r="W338" i="9"/>
  <c r="N338" i="9" s="1"/>
  <c r="W339" i="9"/>
  <c r="W340" i="9"/>
  <c r="W341" i="9"/>
  <c r="N341" i="9" s="1"/>
  <c r="W342" i="9"/>
  <c r="W343" i="9"/>
  <c r="W344" i="9"/>
  <c r="W345" i="9"/>
  <c r="W346" i="9"/>
  <c r="W347" i="9"/>
  <c r="N347" i="9" s="1"/>
  <c r="W348" i="9"/>
  <c r="W349" i="9"/>
  <c r="W350" i="9"/>
  <c r="N350" i="9" s="1"/>
  <c r="W351" i="9"/>
  <c r="W352" i="9"/>
  <c r="N352" i="9" s="1"/>
  <c r="W490" i="9"/>
  <c r="N490" i="9" s="1"/>
  <c r="W354" i="9"/>
  <c r="W500" i="9"/>
  <c r="N500" i="9" s="1"/>
  <c r="W402" i="9"/>
  <c r="N402" i="9" s="1"/>
  <c r="W357" i="9"/>
  <c r="W358" i="9"/>
  <c r="N358" i="9" s="1"/>
  <c r="W359" i="9"/>
  <c r="W360" i="9"/>
  <c r="W361" i="9"/>
  <c r="W362" i="9"/>
  <c r="W363" i="9"/>
  <c r="W364" i="9"/>
  <c r="W365" i="9"/>
  <c r="W366" i="9"/>
  <c r="W367" i="9"/>
  <c r="W368" i="9"/>
  <c r="W369" i="9"/>
  <c r="N369" i="9" s="1"/>
  <c r="W370" i="9"/>
  <c r="W371" i="9"/>
  <c r="W372" i="9"/>
  <c r="N372" i="9" s="1"/>
  <c r="W373" i="9"/>
  <c r="N373" i="9" s="1"/>
  <c r="W374" i="9"/>
  <c r="W375" i="9"/>
  <c r="W376" i="9"/>
  <c r="N376" i="9" s="1"/>
  <c r="W377" i="9"/>
  <c r="N377" i="9" s="1"/>
  <c r="W378" i="9"/>
  <c r="N378" i="9" s="1"/>
  <c r="W379" i="9"/>
  <c r="W380" i="9"/>
  <c r="N380" i="9" s="1"/>
  <c r="W381" i="9"/>
  <c r="W382" i="9"/>
  <c r="W383" i="9"/>
  <c r="W384" i="9"/>
  <c r="N384" i="9" s="1"/>
  <c r="W385" i="9"/>
  <c r="N385" i="9" s="1"/>
  <c r="W386" i="9"/>
  <c r="N386" i="9" s="1"/>
  <c r="W387" i="9"/>
  <c r="W388" i="9"/>
  <c r="W389" i="9"/>
  <c r="W390" i="9"/>
  <c r="W391" i="9"/>
  <c r="W392" i="9"/>
  <c r="N392" i="9" s="1"/>
  <c r="W393" i="9"/>
  <c r="W394" i="9"/>
  <c r="W395" i="9"/>
  <c r="W396" i="9"/>
  <c r="W397" i="9"/>
  <c r="W398" i="9"/>
  <c r="W399" i="9"/>
  <c r="W400" i="9"/>
  <c r="W401" i="9"/>
  <c r="W355" i="9"/>
  <c r="N355" i="9" s="1"/>
  <c r="W403" i="9"/>
  <c r="W404" i="9"/>
  <c r="W405" i="9"/>
  <c r="W406" i="9"/>
  <c r="W407" i="9"/>
  <c r="W408" i="9"/>
  <c r="W409" i="9"/>
  <c r="W410" i="9"/>
  <c r="N410" i="9" s="1"/>
  <c r="W411" i="9"/>
  <c r="W416" i="9"/>
  <c r="N416" i="9" s="1"/>
  <c r="W413" i="9"/>
  <c r="W414" i="9"/>
  <c r="W415" i="9"/>
  <c r="W432" i="9"/>
  <c r="N432" i="9" s="1"/>
  <c r="W417" i="9"/>
  <c r="W418" i="9"/>
  <c r="W419" i="9"/>
  <c r="W420" i="9"/>
  <c r="W421" i="9"/>
  <c r="W422" i="9"/>
  <c r="N422" i="9" s="1"/>
  <c r="W423" i="9"/>
  <c r="W424" i="9"/>
  <c r="W425" i="9"/>
  <c r="W426" i="9"/>
  <c r="W427" i="9"/>
  <c r="N427" i="9" s="1"/>
  <c r="W428" i="9"/>
  <c r="N428" i="9" s="1"/>
  <c r="W429" i="9"/>
  <c r="W430" i="9"/>
  <c r="N430" i="9" s="1"/>
  <c r="W431" i="9"/>
  <c r="W13" i="9"/>
  <c r="N13" i="9" s="1"/>
  <c r="W433" i="9"/>
  <c r="W434" i="9"/>
  <c r="N434" i="9" s="1"/>
  <c r="W435" i="9"/>
  <c r="N435" i="9" s="1"/>
  <c r="W436" i="9"/>
  <c r="W356" i="9"/>
  <c r="N356" i="9" s="1"/>
  <c r="W438" i="9"/>
  <c r="W439" i="9"/>
  <c r="N439" i="9" s="1"/>
  <c r="W440" i="9"/>
  <c r="N440" i="9" s="1"/>
  <c r="W441" i="9"/>
  <c r="W442" i="9"/>
  <c r="N442" i="9" s="1"/>
  <c r="W443" i="9"/>
  <c r="N443" i="9" s="1"/>
  <c r="W444" i="9"/>
  <c r="W445" i="9"/>
  <c r="N445" i="9" s="1"/>
  <c r="W446" i="9"/>
  <c r="W447" i="9"/>
  <c r="W448" i="9"/>
  <c r="N448" i="9" s="1"/>
  <c r="W449" i="9"/>
  <c r="W450" i="9"/>
  <c r="N450" i="9" s="1"/>
  <c r="W451" i="9"/>
  <c r="W452" i="9"/>
  <c r="W453" i="9"/>
  <c r="W454" i="9"/>
  <c r="N454" i="9" s="1"/>
  <c r="W455" i="9"/>
  <c r="W456" i="9"/>
  <c r="N456" i="9" s="1"/>
  <c r="W457" i="9"/>
  <c r="W458" i="9"/>
  <c r="W459" i="9"/>
  <c r="W460" i="9"/>
  <c r="W461" i="9"/>
  <c r="W462" i="9"/>
  <c r="W412" i="9"/>
  <c r="N412" i="9" s="1"/>
  <c r="W464" i="9"/>
  <c r="N464" i="9" s="1"/>
  <c r="W465" i="9"/>
  <c r="N465" i="9" s="1"/>
  <c r="W466" i="9"/>
  <c r="N466" i="9" s="1"/>
  <c r="W467" i="9"/>
  <c r="W468" i="9"/>
  <c r="W503" i="9"/>
  <c r="N503" i="9" s="1"/>
  <c r="W508" i="9"/>
  <c r="N508" i="9" s="1"/>
  <c r="W471" i="9"/>
  <c r="N471" i="9" s="1"/>
  <c r="W472" i="9"/>
  <c r="W473" i="9"/>
  <c r="W474" i="9"/>
  <c r="N474" i="9" s="1"/>
  <c r="W475" i="9"/>
  <c r="W476" i="9"/>
  <c r="W477" i="9"/>
  <c r="W478" i="9"/>
  <c r="W479" i="9"/>
  <c r="W480" i="9"/>
  <c r="W481" i="9"/>
  <c r="W482" i="9"/>
  <c r="W483" i="9"/>
  <c r="N483" i="9" s="1"/>
  <c r="W484" i="9"/>
  <c r="W485" i="9"/>
  <c r="W486" i="9"/>
  <c r="W487" i="9"/>
  <c r="N487" i="9" s="1"/>
  <c r="W488" i="9"/>
  <c r="N488" i="9" s="1"/>
  <c r="W489" i="9"/>
  <c r="W437" i="9"/>
  <c r="N437" i="9" s="1"/>
  <c r="W491" i="9"/>
  <c r="W492" i="9"/>
  <c r="W493" i="9"/>
  <c r="N493" i="9" s="1"/>
  <c r="W494" i="9"/>
  <c r="W495" i="9"/>
  <c r="W496" i="9"/>
  <c r="N496" i="9" s="1"/>
  <c r="W497" i="9"/>
  <c r="N497" i="9" s="1"/>
  <c r="W498" i="9"/>
  <c r="N498" i="9" s="1"/>
  <c r="W499" i="9"/>
  <c r="N499" i="9" s="1"/>
  <c r="W463" i="9"/>
  <c r="N463" i="9" s="1"/>
  <c r="W501" i="9"/>
  <c r="W502" i="9"/>
  <c r="W469" i="9"/>
  <c r="N469" i="9" s="1"/>
  <c r="W504" i="9"/>
  <c r="N504" i="9" s="1"/>
  <c r="W505" i="9"/>
  <c r="N505" i="9" s="1"/>
  <c r="W506" i="9"/>
  <c r="W507" i="9"/>
  <c r="W470" i="9"/>
  <c r="N470" i="9" s="1"/>
  <c r="W509" i="9"/>
  <c r="N509" i="9" s="1"/>
  <c r="W510" i="9"/>
  <c r="N510" i="9" s="1"/>
  <c r="W511" i="9"/>
  <c r="N511" i="9" s="1"/>
  <c r="W512" i="9"/>
  <c r="W513" i="9"/>
  <c r="W514" i="9"/>
  <c r="W515" i="9"/>
  <c r="N515" i="9" s="1"/>
  <c r="W516" i="9"/>
  <c r="W517" i="9"/>
  <c r="N517" i="9" s="1"/>
  <c r="W518" i="9"/>
  <c r="W519" i="9"/>
  <c r="W520" i="9"/>
  <c r="W521" i="9"/>
  <c r="W522" i="9"/>
  <c r="W523" i="9"/>
  <c r="W524" i="9"/>
  <c r="N524" i="9" s="1"/>
  <c r="W525" i="9"/>
  <c r="W526" i="9"/>
  <c r="N526" i="9" s="1"/>
  <c r="W527" i="9"/>
  <c r="W528" i="9"/>
  <c r="W529" i="9"/>
  <c r="N529" i="9" s="1"/>
  <c r="W530" i="9"/>
  <c r="W531" i="9"/>
  <c r="W532" i="9"/>
  <c r="W533" i="9"/>
  <c r="W534" i="9"/>
  <c r="W535" i="9"/>
  <c r="W536" i="9"/>
  <c r="W537" i="9"/>
  <c r="W538" i="9"/>
  <c r="W539" i="9"/>
  <c r="W540" i="9"/>
  <c r="W541" i="9"/>
  <c r="W542" i="9"/>
  <c r="W543" i="9"/>
  <c r="W544" i="9"/>
  <c r="W545" i="9"/>
  <c r="W546" i="9"/>
  <c r="W547" i="9"/>
  <c r="N547" i="9" s="1"/>
  <c r="W548" i="9"/>
  <c r="W549" i="9"/>
  <c r="W550" i="9"/>
  <c r="W551" i="9"/>
  <c r="W552" i="9"/>
  <c r="W553" i="9"/>
  <c r="W554" i="9"/>
  <c r="N554" i="9" s="1"/>
  <c r="W555" i="9"/>
  <c r="W556" i="9"/>
  <c r="N556" i="9" s="1"/>
  <c r="W557" i="9"/>
  <c r="W558" i="9"/>
  <c r="W559" i="9"/>
  <c r="W560" i="9"/>
  <c r="N560" i="9" s="1"/>
  <c r="W561" i="9"/>
  <c r="W562" i="9"/>
  <c r="W563" i="9"/>
  <c r="W564" i="9"/>
  <c r="W565" i="9"/>
  <c r="N565" i="9" s="1"/>
  <c r="W566" i="9"/>
  <c r="W567" i="9"/>
  <c r="W568" i="9"/>
  <c r="N568" i="9" s="1"/>
  <c r="W569" i="9"/>
  <c r="W570" i="9"/>
  <c r="N570" i="9" s="1"/>
  <c r="W571" i="9"/>
  <c r="N571" i="9" s="1"/>
  <c r="W572" i="9"/>
  <c r="N572" i="9" s="1"/>
  <c r="W573" i="9"/>
  <c r="N573" i="9" s="1"/>
  <c r="W574" i="9"/>
  <c r="N574" i="9" s="1"/>
  <c r="W575" i="9"/>
  <c r="N575" i="9" s="1"/>
  <c r="W576" i="9"/>
  <c r="W577" i="9"/>
  <c r="N577" i="9" s="1"/>
  <c r="W578" i="9"/>
  <c r="W579" i="9"/>
  <c r="W580" i="9"/>
  <c r="W581" i="9"/>
  <c r="N581" i="9" s="1"/>
  <c r="W582" i="9"/>
  <c r="W583" i="9"/>
  <c r="W584" i="9"/>
  <c r="W585" i="9"/>
  <c r="N585" i="9" s="1"/>
  <c r="W586" i="9"/>
  <c r="W587" i="9"/>
  <c r="W588" i="9"/>
  <c r="W589" i="9"/>
  <c r="W590" i="9"/>
  <c r="W591" i="9"/>
  <c r="W592" i="9"/>
  <c r="W593" i="9"/>
  <c r="N593" i="9" s="1"/>
  <c r="W594" i="9"/>
  <c r="N594" i="9" s="1"/>
  <c r="W595" i="9"/>
  <c r="W596" i="9"/>
  <c r="N596" i="9" s="1"/>
  <c r="W597" i="9"/>
  <c r="N597" i="9" s="1"/>
  <c r="W598" i="9"/>
  <c r="W599" i="9"/>
  <c r="W600" i="9"/>
  <c r="W601" i="9"/>
  <c r="N601" i="9" s="1"/>
  <c r="W602" i="9"/>
  <c r="W603" i="9"/>
  <c r="W604" i="9"/>
  <c r="W605" i="9"/>
  <c r="N605" i="9" s="1"/>
  <c r="W606" i="9"/>
  <c r="W4" i="9"/>
  <c r="W5" i="9"/>
  <c r="W6" i="9"/>
  <c r="W7" i="9"/>
  <c r="W8" i="9"/>
  <c r="W9" i="9"/>
  <c r="W3" i="9"/>
  <c r="N3" i="9" s="1"/>
  <c r="W2" i="9"/>
  <c r="D9" i="11" l="1"/>
  <c r="E9" i="11"/>
  <c r="C9" i="11"/>
</calcChain>
</file>

<file path=xl/sharedStrings.xml><?xml version="1.0" encoding="utf-8"?>
<sst xmlns="http://schemas.openxmlformats.org/spreadsheetml/2006/main" count="5789" uniqueCount="1283">
  <si>
    <t>EXTREMOZ</t>
  </si>
  <si>
    <t>CE PROF E AMBIENTAL ESC DAS DUNAS</t>
  </si>
  <si>
    <t>EE ALM TAMANDARE ENS DE 1 E 2 GRAUS</t>
  </si>
  <si>
    <t>EE FELIPE CAMARAO ENS DE 1 GRAU</t>
  </si>
  <si>
    <t>EE JOAO FLORENCIO DA HORA</t>
  </si>
  <si>
    <t>EE LIGIA NAVARRO ENS DE 1 GRAU</t>
  </si>
  <si>
    <t>EE MANOEL CARNEIRO DA CUNHA</t>
  </si>
  <si>
    <t>MACAIBA</t>
  </si>
  <si>
    <t>EE ALFREDO MESQUITA FILHO</t>
  </si>
  <si>
    <t>EE ARCELINA FERNANDES ENS 1 GRAU</t>
  </si>
  <si>
    <t>EE AS MARIAS ENS MEDIO</t>
  </si>
  <si>
    <t>EE AUTA DE SOUZA ENS 1 GRAU</t>
  </si>
  <si>
    <t>EE DEP JESSE PINTO FREIRE FILHO</t>
  </si>
  <si>
    <t>EE DE TRAIRAS ENS MEDIO</t>
  </si>
  <si>
    <t>EE DR JOAO CHAVES</t>
  </si>
  <si>
    <t>EE DR SEVERIANO ENS MEDIO</t>
  </si>
  <si>
    <t>EE FRANCISCA CASTRO GOMES ANDRADE</t>
  </si>
  <si>
    <t>EE HENRIQUE CASTRICIANO DE SOUZA ENS 1 GRAU</t>
  </si>
  <si>
    <t>EE MARIA EMILIA DUARTE PEREIRA 1 GRAU</t>
  </si>
  <si>
    <t>EE OTACILIO ALECRIM ENS 1 GRAU</t>
  </si>
  <si>
    <t>EE PROF MARILUZA ALMEIDA FLORENTINO</t>
  </si>
  <si>
    <t>EE PROF PAULO NOBRE ENS FUND E EJA</t>
  </si>
  <si>
    <t>NATAL</t>
  </si>
  <si>
    <t>CE ALFERES TIRADENTES</t>
  </si>
  <si>
    <t>COL EST DO ATHENEU NORTE RIOGRANDENSE</t>
  </si>
  <si>
    <t>EE 12 DE OUTUBRO</t>
  </si>
  <si>
    <t>EE 15 DE OUTUBRO ENS 1 GRAU</t>
  </si>
  <si>
    <t>EE ALBERTO TORRES ENS 1 GRAU</t>
  </si>
  <si>
    <t>EE ALCEU AMOROSO LIMA ENS 1 GRAU</t>
  </si>
  <si>
    <t>EE ALDO FERNANDES DE MELO ENS 1 GRAU</t>
  </si>
  <si>
    <t>EE ALM NEWTON BRAGA FARIA</t>
  </si>
  <si>
    <t>EE AMBULATORIO PE JOAO MARIA</t>
  </si>
  <si>
    <t>EE AMBUL MATIAS MOREIRA</t>
  </si>
  <si>
    <t>EE ARQ ELIZABETH FATIMA ARAUJO GUILHERMINO</t>
  </si>
  <si>
    <t>EE AUGUSTO SEVERO ENS FUNDAMENTAL</t>
  </si>
  <si>
    <t>EE BELEM CAMARA ENS FUND E MEDIO</t>
  </si>
  <si>
    <t>EE BERILO WANDERLEY</t>
  </si>
  <si>
    <t>EE CAFE FILHO ENS 1 GRAU</t>
  </si>
  <si>
    <t>EE CALAZANS PINHEIRO</t>
  </si>
  <si>
    <t>EE CASA DO MENOR TRABALHADOR</t>
  </si>
  <si>
    <t>EE CASTRO ALVES ENS 1 E 2 GRAU</t>
  </si>
  <si>
    <t>EE CLARA CAMARAO</t>
  </si>
  <si>
    <t>EE CONEGO MONTE</t>
  </si>
  <si>
    <t>EE CON LUIZ WANDERLEY ENS 1 E 2 GRAUS</t>
  </si>
  <si>
    <t>EE DEP MARCIO MARINHO ENS 1 GRAU</t>
  </si>
  <si>
    <t>EE DES FLORIANO CAVALCANTI ENS 1 E 2 GRAUS</t>
  </si>
  <si>
    <t>EE DES REGULO TINOCO ENS FUND E MEDIO</t>
  </si>
  <si>
    <t>EE DJALMA ARANHA MARINHO ENS 1 E 2 GRAUS</t>
  </si>
  <si>
    <t>EE DO GUARAPES ENS MEDIO</t>
  </si>
  <si>
    <t>EE DOM JOSE ADELINO DANTAS ENS 1 E 2 GRAUS</t>
  </si>
  <si>
    <t>EE DR GRACILIANO LORDAO ENS 1 GRAU</t>
  </si>
  <si>
    <t>EE DR MAIA NETO ENS 1 GRAU</t>
  </si>
  <si>
    <t>EE DR MANOEL DANTAS ENS 1 GRAU</t>
  </si>
  <si>
    <t>EE DR MANOEL VILLACA</t>
  </si>
  <si>
    <t>EE EURIPEDES BARSANULFO</t>
  </si>
  <si>
    <t>EE FELIZARDO MOURA ENS 1 E 2 GRAUS</t>
  </si>
  <si>
    <t>EE FERREIRA ITAJUBA ENS FUND E MEDIO</t>
  </si>
  <si>
    <t>EE GAL ANTONIO V SANTOS ROCHA ENS 1 GRAU</t>
  </si>
  <si>
    <t>EE GAL DIOSCORO VALE ENS 1 GRAU</t>
  </si>
  <si>
    <t>EE GOV WALFREDO GURGEL</t>
  </si>
  <si>
    <t>EE HEGESIPPO REIS</t>
  </si>
  <si>
    <t>EE IMPERIAL MARINHEIRO ENS 1 E 2 GRAUS</t>
  </si>
  <si>
    <t>EE ISABEL GONDIM - ENSINO FUNDAMENTAL</t>
  </si>
  <si>
    <t>EE JEAN MERMOZ ENS 1 E 2 GRAUS</t>
  </si>
  <si>
    <t>EE JERONIMO DE ALBUQUERQUE</t>
  </si>
  <si>
    <t>EE JERONIMO GUEIROS ENS FUND E MEDIO</t>
  </si>
  <si>
    <t>EE JORGE FERNANDES ENS 1 GRAU</t>
  </si>
  <si>
    <t>EE LAURO DE CASTRO</t>
  </si>
  <si>
    <t>EE LOURDES GUILHERME ENS 1 E 2 GRAUS</t>
  </si>
  <si>
    <t>EE MASCARENHAS HOMEM ENS FUND E MEDIO</t>
  </si>
  <si>
    <t>EE MONS ALFREDO PEGADO ENS 1 GRAU</t>
  </si>
  <si>
    <t>EE MONS MATA ENS 1 GRAU</t>
  </si>
  <si>
    <t>EE MYRIAM COELI ENS 1 E 2 GRAUS</t>
  </si>
  <si>
    <t>EE NESTOR LIMA ENS FUND E MEDIO</t>
  </si>
  <si>
    <t>EE PASSO DA PATRIA ENS 1 GRAU</t>
  </si>
  <si>
    <t>EE PEDRO MENDES GOUVEIA - ENS FUND - ANOS INICIAIS</t>
  </si>
  <si>
    <t>EE PE JOAO MARIA ENS 1 GRAU</t>
  </si>
  <si>
    <t>EE PE MONTE ENS 1 E 2 GRAUS</t>
  </si>
  <si>
    <t>EE PEREGRINO JUNIOR ENS FUND E MEDIO</t>
  </si>
  <si>
    <t>EE POTIGUASSU ENS 1 GRAU</t>
  </si>
  <si>
    <t>EE PRES CAFE FILHO ENS 1 GRAU</t>
  </si>
  <si>
    <t>EE PRES KENNEDY</t>
  </si>
  <si>
    <t>EE PROF ANA JULIA DE CARVALHO MOUSINHO</t>
  </si>
  <si>
    <t>EE PROF ANISIO TEIXEIRA ENS 2 GRAU</t>
  </si>
  <si>
    <t>EE PROF ANTONIO FAGUNDES 1 E 2 GRAUS</t>
  </si>
  <si>
    <t>EE PROF ANTONIO PINTO DE MEDEIROS ENS 1 E 2 GRAUS</t>
  </si>
  <si>
    <t>EE PROF CRISAN SIMINEA</t>
  </si>
  <si>
    <t>EE PROF DULCE WANDERLEY ENS FUND E MEDIO</t>
  </si>
  <si>
    <t>EE PROF EDGAR BARBOSA ENS 2 GRAU</t>
  </si>
  <si>
    <t>EE PROF FRANCISCO IVO CAVALCANTI ENS 2 GRAU</t>
  </si>
  <si>
    <t>EE PROF JOAO TIBURCIO ENS 1 GRAU</t>
  </si>
  <si>
    <t>EE PROF JOAQUIM TORRES ENS 1 GRAU</t>
  </si>
  <si>
    <t>EE PROF JOSEFA SAMPAIO ENS 1 GRAU</t>
  </si>
  <si>
    <t>EE PROF JOSE FERNANDES MACHADO ENS 1 E 2 GRAUS</t>
  </si>
  <si>
    <t>EE PROF JOSINO MACEDO ENS 1 E 2 GRAUS</t>
  </si>
  <si>
    <t>EE PROF JUDITH B DE MELO ENS 1 E 2 GRAUS</t>
  </si>
  <si>
    <t>EE PROF LEONOR LIMA</t>
  </si>
  <si>
    <t>EE PROF LUIS ANTONIO ENS 1 E 2 GRAUS</t>
  </si>
  <si>
    <t>EE PROF LUIS DA CAMARA CASCUDO</t>
  </si>
  <si>
    <t>EE PROF LUIS SOARES ENS 1 E 2 GRAUS</t>
  </si>
  <si>
    <t>EE PROF MARIA DE LOURDES CAMARA SOUTO</t>
  </si>
  <si>
    <t>EE PROF MARIA ILKA DE MOURA ENS 1 GRAU</t>
  </si>
  <si>
    <t>EE PROF MARIA LIDIA ENS 1 GRAU</t>
  </si>
  <si>
    <t>EE PROF MARIA LUIZA ALVES COSTA</t>
  </si>
  <si>
    <t>EE PROF MARIA MONTEZUMA ENS 1 GRAU</t>
  </si>
  <si>
    <t>EE PROF MARIA NALVA XAVIER DE ALBUQUERQUE</t>
  </si>
  <si>
    <t>EE PROF MARIA QUEIROZ ENS FUND E MEDIO</t>
  </si>
  <si>
    <t>EE PROF OLDA MARINHO ENS DE 1 GRAU</t>
  </si>
  <si>
    <t>EE PROF PAULO P DE VIVEIROS ENS FUND E MEDIO</t>
  </si>
  <si>
    <t>EE PROF SEVERINO B DE MELO</t>
  </si>
  <si>
    <t>EE PROF STELLA GONCALVES</t>
  </si>
  <si>
    <t>EE PROF THEODULO CAMARA ENS 1 GRAU</t>
  </si>
  <si>
    <t>EE PROF ULISSES DE GOIS ENS FUND E MEDIO</t>
  </si>
  <si>
    <t>EE PROF VARELA BARCA ENS 2 GRAU</t>
  </si>
  <si>
    <t>EE RAIMUNDO SOARES</t>
  </si>
  <si>
    <t>EE ROMULO WANDERLEY ENS 1 GRAU</t>
  </si>
  <si>
    <t>EE SEBASTIAO FERNANDES DE OLIVEIRA</t>
  </si>
  <si>
    <t>EE SELVA CAPISTRANO LOPES</t>
  </si>
  <si>
    <t>EE SEN DINARTE MARIZ ENS 1 E 2 GRAUS</t>
  </si>
  <si>
    <t>EE SOLDADO LUIZ GONZAGA ENS 1 E 2 GRAUS</t>
  </si>
  <si>
    <t>EE STELA WANDERLEY</t>
  </si>
  <si>
    <t>EE TIRADENTES ENS 1 GRAU</t>
  </si>
  <si>
    <t>EE UNIAO DO POVO DA C NOVA ENS FUND E MEDIO</t>
  </si>
  <si>
    <t>EE VALE DO PITIMBU</t>
  </si>
  <si>
    <t>EE VIGARIO BARTOLOMEU ENS 1 GRAU</t>
  </si>
  <si>
    <t>EE WALTER DUARTE PEREIRA ENS 1 E 2 GRAUS E EJA</t>
  </si>
  <si>
    <t>EE WINSTON CHURCHILL - ENS MEDIO</t>
  </si>
  <si>
    <t>EE ZILA MAMEDE ENS FUND MEDIO E EJA</t>
  </si>
  <si>
    <t>INSTITUTO ARY PARREIRAS</t>
  </si>
  <si>
    <t>INST PE MIGUELINHO</t>
  </si>
  <si>
    <t>SAO GONCALO DO AMARANTE</t>
  </si>
  <si>
    <t>EE DE ENS MEDIO DO CONJUNTO AMARANTE</t>
  </si>
  <si>
    <t>EE DR OTAVIANO ENS 1 GRAU</t>
  </si>
  <si>
    <t>EE ELIA DE BARROS ENS 1 E 2 GRAUS</t>
  </si>
  <si>
    <t>EE JOSE MOACIR DE OLIVEIRA</t>
  </si>
  <si>
    <t>EE JOSE VIEIRA ENS FUND E MEDIO</t>
  </si>
  <si>
    <t>EE PE HUDSON BRANDAO</t>
  </si>
  <si>
    <t>EE PE JOSE MARIA BIEZINGER ENS 1 GRAU</t>
  </si>
  <si>
    <t>EE PROF BEVENUTO FILHO ENS 1 GRAU</t>
  </si>
  <si>
    <t>EE JACUMAUMA ENS FUND E MEDIO</t>
  </si>
  <si>
    <t>EE MANOEL BALCEU ENS 1 GRAU</t>
  </si>
  <si>
    <t>BAIA FORMOSA</t>
  </si>
  <si>
    <t>EE AGUIDA SUCUPIRA</t>
  </si>
  <si>
    <t>EE PROF PAULO FREIRE</t>
  </si>
  <si>
    <t>CANGUARETAMA</t>
  </si>
  <si>
    <t>EE 4 DE MARCO ENSINO 1 GRAU</t>
  </si>
  <si>
    <t>EE FABRICIO MARANHAO ENS FUNDAMENTAL</t>
  </si>
  <si>
    <t>EE FELIPE FERREIRA ENS 1 GRAU</t>
  </si>
  <si>
    <t>EE GUIOMAR VASCONCELOS ENS FUND E MEDIO</t>
  </si>
  <si>
    <t>EE MATIAS MACIEL ENS 1 GRAU</t>
  </si>
  <si>
    <t>GOIANINHA</t>
  </si>
  <si>
    <t>EE JOAO TIBURCIO ENS MEDIO</t>
  </si>
  <si>
    <t>EE MOREIRA BRANDAO ENS 1 GRAU</t>
  </si>
  <si>
    <t>MONTE ALEGRE</t>
  </si>
  <si>
    <t>EE JOAO DE PAIVA ENS 1 GRAU</t>
  </si>
  <si>
    <t>EE JOAO PINHEIRO ENS 1 GRAU</t>
  </si>
  <si>
    <t>EE PROF GASPAR ENS 1 E 2 GRAUS</t>
  </si>
  <si>
    <t>NISIA FLORESTA</t>
  </si>
  <si>
    <t>EE ALCEU EMILIANO DA SILVA</t>
  </si>
  <si>
    <t>EE ANA DUARTE LOPES ENS FUND ANOS INICIAIS</t>
  </si>
  <si>
    <t>EE CELITA FREIRE BARBOSA</t>
  </si>
  <si>
    <t>EE EMILIA DE CARVALHO</t>
  </si>
  <si>
    <t>EE FRANCISCO CAMILO DE SOUZA ENS FUNDAMENTAL</t>
  </si>
  <si>
    <t>EE NISIA FLORESTA ENS 1 GRAU</t>
  </si>
  <si>
    <t>EE PROF ADELIA DA S GURGEL ENS 1 GRAU</t>
  </si>
  <si>
    <t>EE PROF MANOEL LAURENTINO ENS 1 GRAU</t>
  </si>
  <si>
    <t>EE ZILDEVAR FERREIRA</t>
  </si>
  <si>
    <t>PARNAMIRIM</t>
  </si>
  <si>
    <t>EE DOM NIVALDO MONTE</t>
  </si>
  <si>
    <t>EE DR ANTONIO DE SOUZA ENS FUND E MEDIO</t>
  </si>
  <si>
    <t>EE MARIA CRISTINA ENS 1 GRAU</t>
  </si>
  <si>
    <t>EE PRESIDENTE ROOSEVELT</t>
  </si>
  <si>
    <t>EE PROFA MARIA ARAUJO ENS FUND E MEDIO</t>
  </si>
  <si>
    <t>EE PROF ANTONIO BASILIO FILHO ENS FUND E MEDIO</t>
  </si>
  <si>
    <t>EE PROF APOLINARIO BARBOSA</t>
  </si>
  <si>
    <t>EE PROF ARNALDO ARSENIO DE AZEVEDO</t>
  </si>
  <si>
    <t>EE PROF ELIAH M DO REGO ENS 1 E 2 GRAUS</t>
  </si>
  <si>
    <t>EE ROBERTO RODRIGUES KRAUSE</t>
  </si>
  <si>
    <t>EE SANTOS DUMONT ENS 1 E 2 GRAUS</t>
  </si>
  <si>
    <t>SAO JOSE DE MIPIBU</t>
  </si>
  <si>
    <t>EE BARAO DE MIPIBU ENS 1 GRAU</t>
  </si>
  <si>
    <t>EE HILTON GURGEL DE CASTRO ENS FUND E MEDIO</t>
  </si>
  <si>
    <t>EE LARANJEIRAS DO ABDIAS</t>
  </si>
  <si>
    <t>EE PROF FRANCISCO BARBOSA ENS 1 E 2 GRAUS</t>
  </si>
  <si>
    <t>EE PROF RAFAEL GARCIA ENS 1 GRAU</t>
  </si>
  <si>
    <t>EE PROF TERCEIRA ROCHA ENS FUNDAMENTAL E MÉDIO</t>
  </si>
  <si>
    <t>EI PROF MARIA HELENA P GOMES</t>
  </si>
  <si>
    <t>EI ZITA FREIRE</t>
  </si>
  <si>
    <t>SENADOR GEORGINO AVELINO</t>
  </si>
  <si>
    <t>EE JOSE ALVES ACIOLE</t>
  </si>
  <si>
    <t>TIBAU DO SUL</t>
  </si>
  <si>
    <t>EE DR MEIROZ GRILLO ENS 1 GRAU</t>
  </si>
  <si>
    <t>EE PROF JOSE MAMEDE ENS FUND E MEDIO</t>
  </si>
  <si>
    <t>EE PROF WILSON ROCHA ENS 1 GRAU</t>
  </si>
  <si>
    <t>VERA CRUZ</t>
  </si>
  <si>
    <t>EE MONS PAIVA ENS FUND E MEDIO</t>
  </si>
  <si>
    <t>EE SANTA LUZIA</t>
  </si>
  <si>
    <t>VILA FLOR</t>
  </si>
  <si>
    <t>EE PRES TANCREDO NEVES</t>
  </si>
  <si>
    <t>EE SEBASTIAO POLICARPO ENS 1 GRAU</t>
  </si>
  <si>
    <t>BREJINHO</t>
  </si>
  <si>
    <t>EE JOSE LUCIO RIBEIRO ENS 2 GRAU</t>
  </si>
  <si>
    <t>EE PRES CAFE FILHO</t>
  </si>
  <si>
    <t>EE PROF MARIA AUGUSTA DA TRINDADE</t>
  </si>
  <si>
    <t>ESPIRITO SANTO</t>
  </si>
  <si>
    <t>EE JOAQUIM DA LUZ ENS 1 E 2 GRAUS</t>
  </si>
  <si>
    <t>EE PROF JOAO MARIA DIAS</t>
  </si>
  <si>
    <t>JANUARIO CICCO</t>
  </si>
  <si>
    <t>EE MARIA DO ROSARIO BEZERRA</t>
  </si>
  <si>
    <t>JUNDIA</t>
  </si>
  <si>
    <t>EE JOAO BERNARDO ENS FUND E MEDIO</t>
  </si>
  <si>
    <t>EE ANTONIA GUEDES MARTINS</t>
  </si>
  <si>
    <t>EE ANTONIO P BEZERRIL ENS 1 GRAU</t>
  </si>
  <si>
    <t>LAGOA DE PEDRAS</t>
  </si>
  <si>
    <t>EE JOAO TOMAS NETO ENS 1 E 2 GRAUS</t>
  </si>
  <si>
    <t>LAGOA SALGADA</t>
  </si>
  <si>
    <t>EE DELZUITE MARIA SOARES DA COSTA</t>
  </si>
  <si>
    <t>EE EDMUNDO NEVES DO NASCIMENTO</t>
  </si>
  <si>
    <t>MONTANHAS</t>
  </si>
  <si>
    <t>EE CARLOS GOMES ENS 1 GRAU</t>
  </si>
  <si>
    <t>EE PROF OCILA BEZERRIL ENS FUND E MEDIO</t>
  </si>
  <si>
    <t>MONTE DAS GAMELEIRAS</t>
  </si>
  <si>
    <t>EE FELISMINO JOSE DA COSTA ENS 1 E 2 GRAUS</t>
  </si>
  <si>
    <t>NOVA CRUZ</t>
  </si>
  <si>
    <t>EE ALBERTO MARANHAO ENS 1 E 2 GRAUS</t>
  </si>
  <si>
    <t>EE DJALMA MARINHO ENS FUND E MEDIO</t>
  </si>
  <si>
    <t>EE MARIA AURINEIDE DA SILVA</t>
  </si>
  <si>
    <t>EE PRES GETULIO VARGAS ENS 1 GRAU</t>
  </si>
  <si>
    <t>EE PROF FIRMA F DE OLIVEIRA ENS 1 GRAU</t>
  </si>
  <si>
    <t>EE ROSA PIGNATARO ENS FUND E MEDIO</t>
  </si>
  <si>
    <t>PASSA E FICA</t>
  </si>
  <si>
    <t>EE DE 1 E 2 GRAUS DEP DJALMA ARANHA MARINHO</t>
  </si>
  <si>
    <t>EE SEN JOAO CAMARA ENS 1 GRAU</t>
  </si>
  <si>
    <t>PASSAGEM</t>
  </si>
  <si>
    <t>EE ALEXANDRE MANOEL</t>
  </si>
  <si>
    <t>EE ANTONIO DE O FAGUNDES ENS FUND E MEDIO</t>
  </si>
  <si>
    <t>PEDRO VELHO</t>
  </si>
  <si>
    <t>EE DR PEDRO VELHO ENS FUNDAMENTAL</t>
  </si>
  <si>
    <t>EE FABRICIO MARANHAO</t>
  </si>
  <si>
    <t>EE NOSSA SENHORA DAS GRACAS</t>
  </si>
  <si>
    <t>EE PROF MARIA OCILA BEZERRIL ENS MEDIO</t>
  </si>
  <si>
    <t>SANTO ANTONIO</t>
  </si>
  <si>
    <t>EE ALEXANDRE CELSO GARCIA</t>
  </si>
  <si>
    <t>EE DR HELIO BARBOSA DE OLIVEIRA</t>
  </si>
  <si>
    <t>EE FILOMENA DE AZEVEDO</t>
  </si>
  <si>
    <t>EE JULIA AUTA DE OLIVEIRA</t>
  </si>
  <si>
    <t>EE PREF JOSE DO CARMO DOS SANTOS</t>
  </si>
  <si>
    <t>SAO JOSE DO CAMPESTRE</t>
  </si>
  <si>
    <t>EE BELMIRA LARA</t>
  </si>
  <si>
    <t>EE DIOGENES DA CUNHA LIMA ENS 1 E 2 GRAUS</t>
  </si>
  <si>
    <t>EE PADRE TOMAZ DE AQUINO ENS 1 GRAU</t>
  </si>
  <si>
    <t>SERRA DE SAO BENTO</t>
  </si>
  <si>
    <t>EE DEP MARCIO MARINHO ENS  GRAU</t>
  </si>
  <si>
    <t>EE PROF J TORRES ENS 1 E 2 GRAUS</t>
  </si>
  <si>
    <t>SERRINHA</t>
  </si>
  <si>
    <t>EE DOMITILA NORONHA</t>
  </si>
  <si>
    <t>VARZEA</t>
  </si>
  <si>
    <t>EE D JOAQUIM DE ALMEIDA ENS 1 E 2 GRAUS</t>
  </si>
  <si>
    <t>BARCELONA</t>
  </si>
  <si>
    <t>EE PROF TERTULIANO P FILHO ENS 1 E 2 GRAUS</t>
  </si>
  <si>
    <t>BOM JESUS</t>
  </si>
  <si>
    <t>EE JOAO ALVES DE MELO ENS 2 GRAU</t>
  </si>
  <si>
    <t>EE NATALIA FONSECA ENS 1 GRAU</t>
  </si>
  <si>
    <t>CAICARA DO RIO DO VENTO</t>
  </si>
  <si>
    <t>EE 7 DE SETEMBRO ENS 1 GRAU</t>
  </si>
  <si>
    <t>EE DR GERALDO ANDRADE TEIXEIRA</t>
  </si>
  <si>
    <t>IELMO MARINHO</t>
  </si>
  <si>
    <t>EE IELMO MARINHO ENS 1 E 2 GRAUS</t>
  </si>
  <si>
    <t>EI CANTO DE MOCA</t>
  </si>
  <si>
    <t>LAGOA DE VELHOS</t>
  </si>
  <si>
    <t>EE PREF JOAO EVANGELISTA ENS 1 GRAU</t>
  </si>
  <si>
    <t>PRESIDENTE JUSCELINO</t>
  </si>
  <si>
    <t>EE PROF HERONDINA CALDAS ENS FUND E MEDIO</t>
  </si>
  <si>
    <t>RIACHUELO</t>
  </si>
  <si>
    <t>EE MANOEL SEVERIANO ENS 1 E 2 GRAUS</t>
  </si>
  <si>
    <t>EE RUI BARBOSA ENS FUND E MEDIO</t>
  </si>
  <si>
    <t>SANTA MARIA</t>
  </si>
  <si>
    <t>EE DEMETRIO URBANO</t>
  </si>
  <si>
    <t>SAO PAULO DO POTENGI</t>
  </si>
  <si>
    <t>EE MAURICIO FREIRE ENS FUND, MEDIO E EJA</t>
  </si>
  <si>
    <t>EE SEN DINARTE MARIZ</t>
  </si>
  <si>
    <t>SAO PEDRO</t>
  </si>
  <si>
    <t>EE PROF PEDRO ALEXANDRINO 1 E 2 GRAUS</t>
  </si>
  <si>
    <t>SAO TOME</t>
  </si>
  <si>
    <t>EE AMARO CAVALCANTE ENS FUND E MEDIO</t>
  </si>
  <si>
    <t>SENADOR ELOI DE SOUZA</t>
  </si>
  <si>
    <t>EE DES VICENTE LEMOS</t>
  </si>
  <si>
    <t>CEARA-MIRIM</t>
  </si>
  <si>
    <t>EE AUGUSTO XAVIER DE GOIS ENS 1 GRAU</t>
  </si>
  <si>
    <t>EE BARAO DE CEARA MIRIM</t>
  </si>
  <si>
    <t>EE ENEAS CAVALCANTI ENS 1 GRAU</t>
  </si>
  <si>
    <t>EE GENERAL JOAO VARELA</t>
  </si>
  <si>
    <t>EE IMACULADA CONCEICAO</t>
  </si>
  <si>
    <t>EE INTERV UBALDO BEZERRA DE MELO</t>
  </si>
  <si>
    <t>EE MONS CELSO CICCO</t>
  </si>
  <si>
    <t>EE PROF EDGAR BARBOSA</t>
  </si>
  <si>
    <t>EE PROF OTTO DE BRITO GUERRA</t>
  </si>
  <si>
    <t>MAXARANGUAPE</t>
  </si>
  <si>
    <t>EE RAIMUNDO DE OLIVEIRA ENS 1 GRAU</t>
  </si>
  <si>
    <t>EE STOESSEL DE BRITO</t>
  </si>
  <si>
    <t>PUREZA</t>
  </si>
  <si>
    <t>EE HENRIQUE EUFRASIO DE SANTANA</t>
  </si>
  <si>
    <t>EE MARIA ANTONIA</t>
  </si>
  <si>
    <t>RIO DO FOGO</t>
  </si>
  <si>
    <t>EE GOV LAVOISIER MAIA SOBRINHO</t>
  </si>
  <si>
    <t>SAO MIGUEL DO GOSTOSO</t>
  </si>
  <si>
    <t>EE OLIMPIA TEIXEIRA</t>
  </si>
  <si>
    <t>TAIPU</t>
  </si>
  <si>
    <t>EE ADAO MARCELO DA ROCHA ENS 1 E 2 GRAUS</t>
  </si>
  <si>
    <t>EE JOAQUIM NABUCO ENS 1 GRAU</t>
  </si>
  <si>
    <t>EE PROF CLOTILDE M LIMA ENS 1 GRAU</t>
  </si>
  <si>
    <t>TOUROS</t>
  </si>
  <si>
    <t>EE CEL ANTONIO DO LAGO ENS 1 GRAU</t>
  </si>
  <si>
    <t>EE PROF ISABEL BARBOSA VIEIRA</t>
  </si>
  <si>
    <t>EE TAB JULIO MARIA</t>
  </si>
  <si>
    <t>ALTO DO RODRIGUES</t>
  </si>
  <si>
    <t>EE PROF LUIS CARLOS</t>
  </si>
  <si>
    <t>EE PROF MARIA RODRIGUES GONCALVES</t>
  </si>
  <si>
    <t>GALINHOS</t>
  </si>
  <si>
    <t>EE JOSE AUGUSTO VARELA</t>
  </si>
  <si>
    <t>GUAMARE</t>
  </si>
  <si>
    <t>EE MONS JOAQUIM HONORIO ENS FUND E MEDIO</t>
  </si>
  <si>
    <t>EE NADIA MARIA CAMARA ENS 1 GRAU</t>
  </si>
  <si>
    <t>MACAU</t>
  </si>
  <si>
    <t>EE DONANA AVELINO</t>
  </si>
  <si>
    <t>EE DUQUE DE CAXIAS ENS 1 GRAU</t>
  </si>
  <si>
    <t>EE PROF CLARA TETEO ENS 1 E 2 GRAUS</t>
  </si>
  <si>
    <t>EE PROFESSORA MARIA DE LOURDES BEZERRA</t>
  </si>
  <si>
    <t>EE PROF JOSE OLAVO DO VALE ENS 1 E 2 GRAUS</t>
  </si>
  <si>
    <t>EI DIOGO LOPES</t>
  </si>
  <si>
    <t>PENDENCIAS</t>
  </si>
  <si>
    <t>EE LUIZ GONZAGA ENS 1 GRAU</t>
  </si>
  <si>
    <t>EE MONS HONORIO ENS 1 E 2 GRAUS</t>
  </si>
  <si>
    <t>EE PEDRO ALVES DE MEDEIROS</t>
  </si>
  <si>
    <t>PORTO DO MANGUE</t>
  </si>
  <si>
    <t>EE PROF JOSELIA DE SOUZA SILVA</t>
  </si>
  <si>
    <t>CAMPO REDONDO</t>
  </si>
  <si>
    <t>EE DR JOSE BORGES DE OLIVEIRA ENS FUND E EJA</t>
  </si>
  <si>
    <t>EE PROF MARIA ARIOENE DE SOUZA ENS FUND E MEDIO</t>
  </si>
  <si>
    <t>CORONEL EZEQUIEL</t>
  </si>
  <si>
    <t>EE JOSE JOAQUIM ENS FUND E MEDIO</t>
  </si>
  <si>
    <t>JACANA</t>
  </si>
  <si>
    <t>EE MANOEL FERNANDES ENS 1 GRAU</t>
  </si>
  <si>
    <t>EE PROF TEREZINHA CAROLINO DE SOUZA ENS FUND E MEDIO</t>
  </si>
  <si>
    <t>JAPI</t>
  </si>
  <si>
    <t>EE CEL MANOEL MEDEIROS I</t>
  </si>
  <si>
    <t>EE CEL MANOEL MEDEIROS II</t>
  </si>
  <si>
    <t>EE SEVERINA PONTES DE MEDEIROS ENS 2 GRAU</t>
  </si>
  <si>
    <t>EI PAULO ALIPIO DE PONTES</t>
  </si>
  <si>
    <t>LAJES PINTADAS</t>
  </si>
  <si>
    <t>EE SAO FRANCISCO ENS DE 1 GRAU</t>
  </si>
  <si>
    <t>EE VIRGILIO FURTADO 1 E 2 GRAUS</t>
  </si>
  <si>
    <t>SANTA CRUZ</t>
  </si>
  <si>
    <t>EE COSME FERREIRA MARQUES ENS FUND E EJA</t>
  </si>
  <si>
    <t>EE ISABEL OSCARLINA MARQUES ENS FUND E EJA</t>
  </si>
  <si>
    <t>EE JOAO FERREIRA DE SOUZA ENS FUND E MEDIO</t>
  </si>
  <si>
    <t>EE JOSE BEZERRA CAVALCANTI ENS FUND E MEDIO</t>
  </si>
  <si>
    <t>EE PEDRO SEVERINO BEZERRA ENS FUND CAIC</t>
  </si>
  <si>
    <t>EE PROF FCO DE ASSIS D RIBEIRO ENS FUND E MEDIO</t>
  </si>
  <si>
    <t>EE PROF RITA NELLY FURTADO ENS FUND E EJA</t>
  </si>
  <si>
    <t>EE QUINTINO BOCAIUVA ENS FUNDAMENTAL</t>
  </si>
  <si>
    <t>EI ANTONIO JUSTINO BEZERRA</t>
  </si>
  <si>
    <t>EI PROF FRANCISCO MAIA</t>
  </si>
  <si>
    <t>SAO BENTO DO TRAIRI</t>
  </si>
  <si>
    <t>EE PROF MARIA LIDIA DA SILVA ENS FUND E MEDIO</t>
  </si>
  <si>
    <t>SITIO NOVO</t>
  </si>
  <si>
    <t>EE JOSE NUNES DE CARVALHO ENS MEDIO</t>
  </si>
  <si>
    <t>TANGARA</t>
  </si>
  <si>
    <t>EE PREF JOAO ATAIDE DE MELO ENS 1 E 2 GRAUS</t>
  </si>
  <si>
    <t>EE PROF SEVERINO BEZERRA</t>
  </si>
  <si>
    <t>AFONSO BEZERRA</t>
  </si>
  <si>
    <t>EE JOSE AVELINO ENS FUNDAMENTAL</t>
  </si>
  <si>
    <t>EE PROF GILDECINA BEZERRA ENS FUND E MEDIO</t>
  </si>
  <si>
    <t>EE PROF MARIA ALINA PINHEIRO ENS FUNDAMENTAL</t>
  </si>
  <si>
    <t>ANGICOS</t>
  </si>
  <si>
    <t>EE JOSE RUFINO ENS FUNDAMENTAL</t>
  </si>
  <si>
    <t>EE PROF FRANCISCO VERAS ENS FUND E MEDIO</t>
  </si>
  <si>
    <t>EE PROF JOANA HONORIO DA SILVEIRA MOURA ENS FUNDAMENTAL</t>
  </si>
  <si>
    <t>BODO</t>
  </si>
  <si>
    <t>EE SERVULO PEREIRA DE ARAUJO ENS MEDIO</t>
  </si>
  <si>
    <t>FERNANDO PEDROZA</t>
  </si>
  <si>
    <t>EE PROF FRANCISCA ALVES DA SILVA ENS FUNDAMENTAL</t>
  </si>
  <si>
    <t>LAJES</t>
  </si>
  <si>
    <t>EE FRANCISCO DE OLIVEIRA CABRAL ENS FUNDAMENTAL</t>
  </si>
  <si>
    <t>EE PEDRO II ENS MEDIO</t>
  </si>
  <si>
    <t>PEDRO AVELINO</t>
  </si>
  <si>
    <t>EE PROF ABEL FURTADO ENS FUNDAMENTAL</t>
  </si>
  <si>
    <t>EE PROF JOSEFA SAMPAIO MARINHO ENS FUND E MEDIO</t>
  </si>
  <si>
    <t>SANTANA DO MATOS</t>
  </si>
  <si>
    <t>EE ARISTOFANES FERNANDES ENS FUND E MEDIO</t>
  </si>
  <si>
    <t>EE MEIRA E SA ENS FUNDAMENTAL</t>
  </si>
  <si>
    <t>ACARI</t>
  </si>
  <si>
    <t>EE DR JOSE G DE MEDEIROS</t>
  </si>
  <si>
    <t>EE PROF IRACEMA BRANDAO DE ARAUJO</t>
  </si>
  <si>
    <t>CARNAUBA DOS DANTAS</t>
  </si>
  <si>
    <t>EE JOAO HENRIQUE DANTAS ENS 1 E 2 GRAUS</t>
  </si>
  <si>
    <t>EI TEODORA ADONIS DE LIMA</t>
  </si>
  <si>
    <t>CERRO CORA</t>
  </si>
  <si>
    <t>EE ALBINO AVELINO ENS 1 GRAU</t>
  </si>
  <si>
    <t>EE QUERUBINA SILVEIRA ENS FUND E MEDIO</t>
  </si>
  <si>
    <t>CRUZETA</t>
  </si>
  <si>
    <t>EE JOAQUIM J DE MEDEIROS ENS 1 E 2 GRAUS</t>
  </si>
  <si>
    <t>EE OTAVIO LAMARTINE ENS 1 GRAU</t>
  </si>
  <si>
    <t>CURRAIS NOVOS</t>
  </si>
  <si>
    <t>EE CAP MOR GALVAO ENS 1 E 2 GRAU</t>
  </si>
  <si>
    <t>EE DR SILVIO B MELO ENS 1 E 2 GRAUS</t>
  </si>
  <si>
    <t>EE LIONS CLUBE</t>
  </si>
  <si>
    <t>EE MANOEL SALUSTINO</t>
  </si>
  <si>
    <t>EE PROF ESTER GALVAO ENS 1 GRAU</t>
  </si>
  <si>
    <t>EE TRISTAO DE BARROS ENS FUND E MEDIO</t>
  </si>
  <si>
    <t>EI BARAO DO RIO BRANCO</t>
  </si>
  <si>
    <t>EI DR SILVIO BEZERRA DE MELO</t>
  </si>
  <si>
    <t>INSTITUTO VIVALDO PEREIRA</t>
  </si>
  <si>
    <t>EQUADOR</t>
  </si>
  <si>
    <t>EE DOM MANUEL TAVARES DE ARAUJO</t>
  </si>
  <si>
    <t>EE PROF ISABEL FERREIRA</t>
  </si>
  <si>
    <t>FLORANIA</t>
  </si>
  <si>
    <t>EE CEL SILVINO BEZERRA ENS 1 GRAU</t>
  </si>
  <si>
    <t>EE TEONIA AMARAL ENS 1 E 2 GRAUS</t>
  </si>
  <si>
    <t>LAGOA NOVA</t>
  </si>
  <si>
    <t>EE ANGELITA FELIX BEZERRA</t>
  </si>
  <si>
    <t>EE MANOEL LUIS DE MARIA ENS FUND ANOS INICIAIS</t>
  </si>
  <si>
    <t>PARELHAS</t>
  </si>
  <si>
    <t>EE BARAO DO RIO BRANCO ENS FUNDAMENTAL</t>
  </si>
  <si>
    <t>EE BERNARDINO DE SENA SILVA</t>
  </si>
  <si>
    <t>EE DR MAURO MEDEIROS</t>
  </si>
  <si>
    <t>EE JESUS MENINO</t>
  </si>
  <si>
    <t>EE MANOEL NOBERTO</t>
  </si>
  <si>
    <t>EE MARIA TERCEIRA ENS 1 GRAU</t>
  </si>
  <si>
    <t>EE MONS AMANCIO RAMALHO</t>
  </si>
  <si>
    <t>EE PROF FELIPE BITTENCOURT ENS 1 GRAU</t>
  </si>
  <si>
    <t>SANTANA DO SERIDO</t>
  </si>
  <si>
    <t>EE JOAO VILAR DA CUNHA ENS FUND E MEDIO</t>
  </si>
  <si>
    <t>SAO VICENTE</t>
  </si>
  <si>
    <t>EE ARISTOFANES FERNANDES</t>
  </si>
  <si>
    <t>EE JOAQUIM ADELINO DE MEDEIROS</t>
  </si>
  <si>
    <t>TENENTE LAURENTINO CRUZ</t>
  </si>
  <si>
    <t>EE PE SINVAL L DE MEDEIROS</t>
  </si>
  <si>
    <t>CAICO</t>
  </si>
  <si>
    <t>CE JOSE AUGUSTO</t>
  </si>
  <si>
    <t>EE DOM JOSE ADELINO DANTAS ENS 1 GRAU</t>
  </si>
  <si>
    <t>EE FRANCISCO PERGENTINO DE ARAUJO</t>
  </si>
  <si>
    <t>EE MANOEL PATRICIO DE FIGUEIREDO</t>
  </si>
  <si>
    <t>EE MONS WALFREDO GURGEL - ENS FUNDAMENTAL</t>
  </si>
  <si>
    <t>EE PADRE EDMUND KAGERER ENS FUNDAMENTAL</t>
  </si>
  <si>
    <t>EE PROF ANTONIO ALADIM DE ARAUJO</t>
  </si>
  <si>
    <t>EE PROF CALPURNIA C AMORIM ENS 2 GRAU</t>
  </si>
  <si>
    <t>EE PROF JOAQUIM G C G NETO</t>
  </si>
  <si>
    <t>EE PROF ROSA DE LIMA BEZERRA</t>
  </si>
  <si>
    <t>EE SENADOR DINARTE MARIZ</t>
  </si>
  <si>
    <t>EE VILAGRAN CABRITA ENS 1 GRAU</t>
  </si>
  <si>
    <t>EE ZUZA JANUARIO ENS 1 GRAU</t>
  </si>
  <si>
    <t>EI JOSE TEIXEIRA DE CARVALHO</t>
  </si>
  <si>
    <t>IPUEIRA</t>
  </si>
  <si>
    <t>EE JOAO ALENCAR DE MEDEIROS ENS FUND E MEDIO</t>
  </si>
  <si>
    <t>JARDIM DE PIRANHAS</t>
  </si>
  <si>
    <t>EE AMARO CAVALCANTI ENS 2 GRAU</t>
  </si>
  <si>
    <t>EE MACHADO DE ASSIS ENS 1 GRAU</t>
  </si>
  <si>
    <t>JARDIM DO SERIDO</t>
  </si>
  <si>
    <t>CE FELINTO ELISIO</t>
  </si>
  <si>
    <t>EE ANTONIO DE AZEVEDO</t>
  </si>
  <si>
    <t>JUCURUTU</t>
  </si>
  <si>
    <t>EE ANTONIO BATISTA ENS FUNDAMENTAL</t>
  </si>
  <si>
    <t>EE JANUNCIO AFONSO</t>
  </si>
  <si>
    <t>EE NEWMAN QUEIROZ ENS 1 E 2 GRAUS</t>
  </si>
  <si>
    <t>EE PROF MARIA DAS GRACAS SILVA GERMANO</t>
  </si>
  <si>
    <t>OURO BRANCO</t>
  </si>
  <si>
    <t>EE MANOEL CORREIA ENS FUND E MEDIO</t>
  </si>
  <si>
    <t>SAO FERNANDO</t>
  </si>
  <si>
    <t>EE MONS WALFREDO GURGEL ENS FUND E MEDIO</t>
  </si>
  <si>
    <t>SAO JOAO DO SABUGI</t>
  </si>
  <si>
    <t>EE SANTA TEREZINHA</t>
  </si>
  <si>
    <t>EE SEN JOSE BERNARDO ENS 1 E 2 GRAUS</t>
  </si>
  <si>
    <t>SAO JOSE DO SERIDO</t>
  </si>
  <si>
    <t>EE PROF RAIMUNDO S COSTA ENS FUND E MEDIO</t>
  </si>
  <si>
    <t>SERRA NEGRA DO NORTE</t>
  </si>
  <si>
    <t>EE PROF LEOMAR BATISTA DE ARAUJO</t>
  </si>
  <si>
    <t>EE BASILIO BATISTA DE ARAUJO ENS FUND E MEDIO</t>
  </si>
  <si>
    <t>ACU</t>
  </si>
  <si>
    <t>EE JUSCELINO KUBITSCHEK ENS FUND E MEDIO</t>
  </si>
  <si>
    <t>EE MANOEL P MONTENEGRO ENS FUNDAMENTAL</t>
  </si>
  <si>
    <t>EE MARCOS ALBERTO DE SA LEITAO</t>
  </si>
  <si>
    <t>EE POETA RENATO CALDAS</t>
  </si>
  <si>
    <t>EE TEN CEL JOSE CORREIA ENS FUNDAMENTAL</t>
  </si>
  <si>
    <t>EE ANA MARIA VIEIRA LIBERATO</t>
  </si>
  <si>
    <t>EE PROF ADRIAO MELO ENS FUND E MEDIO</t>
  </si>
  <si>
    <t>CARNAUBAIS</t>
  </si>
  <si>
    <t>EE ALCIDES WANDERLEY ENS 2 GRAU</t>
  </si>
  <si>
    <t>EE PROF ADALGISA EMIDIA DA COSTA</t>
  </si>
  <si>
    <t>IPANGUACU</t>
  </si>
  <si>
    <t>EE CEL OVIDIO MONTENEGRO ENS FUNDAMENTAL</t>
  </si>
  <si>
    <t>EE JOAO FRANCISCO DA COSTA ENS FUNDAMENTAL</t>
  </si>
  <si>
    <t>EE MANOEL DE MELO MONTENEGRO ENS FUND E MEDIO</t>
  </si>
  <si>
    <t>EE MARIA DA GLORIA DE A LUNA ENS FUND E MEDIO</t>
  </si>
  <si>
    <t>ITAJA</t>
  </si>
  <si>
    <t>EE JOAO MANOEL PESSOA ENS FUND E MEDIO</t>
  </si>
  <si>
    <t>EE JOAO TERTULINO LOPES ENS FUND E MEDIO</t>
  </si>
  <si>
    <t>PARAU</t>
  </si>
  <si>
    <t>EE LUIS GONDIM ENS FUNDAMENTAL</t>
  </si>
  <si>
    <t>EE SILVESTRE VERAS BARBOSA ENS FUND E MEDIO</t>
  </si>
  <si>
    <t>SAO RAFAEL</t>
  </si>
  <si>
    <t>EE PROF CLAUDECI PINHEIRO TORRES</t>
  </si>
  <si>
    <t>TRIUNFO POTIGUAR</t>
  </si>
  <si>
    <t>EE DES FELIPE GUERRA ENS FUND E MEDIO</t>
  </si>
  <si>
    <t>AREIA BRANCA</t>
  </si>
  <si>
    <t>EE CONEGO ISMAR FERNANDES DE QUEIROZ</t>
  </si>
  <si>
    <t>EE CONS BRITO GUERRA ENS FUND II E MEDIO</t>
  </si>
  <si>
    <t>EE DES SILVERIO SOARES ENS MEDIO</t>
  </si>
  <si>
    <t>EE DR DAGMAR SABINO</t>
  </si>
  <si>
    <t>EE PROF ANTONIA GIRLANDE BRUNO DA SILVA</t>
  </si>
  <si>
    <t>EE PROF MARIA LAURETANEA ROLIM BEZERRA DO VALE</t>
  </si>
  <si>
    <t>BARAUNA</t>
  </si>
  <si>
    <t>EE JOAO DE ABREU ENS FUND E MEDIO</t>
  </si>
  <si>
    <t>EE MARIA JUSTINA DO NASCIMENTO</t>
  </si>
  <si>
    <t>EE MARIANO AZEVEDO ENS 1 GRAU</t>
  </si>
  <si>
    <t>GOVERNADOR DIX-SEPT ROSADO</t>
  </si>
  <si>
    <t>EE ARNAUD TARGINO ENS 1 GRAU</t>
  </si>
  <si>
    <t>EE JERONIMO ROSADO</t>
  </si>
  <si>
    <t>EE MANOEL JOAQUIM</t>
  </si>
  <si>
    <t>GROSSOS</t>
  </si>
  <si>
    <t>EE CEL SOLON ENS FUND E MEDIO</t>
  </si>
  <si>
    <t>EE PROF MANUEL JOAO ENS FUNDAMENTAL</t>
  </si>
  <si>
    <t>MOSSORO</t>
  </si>
  <si>
    <t>CAIC EE JERONIMO VINGT ROSADO MAIA</t>
  </si>
  <si>
    <t>CE INTEGRADA PROF ELISEU VIANA</t>
  </si>
  <si>
    <t>EE 30 DE SETEMBRO</t>
  </si>
  <si>
    <t>EE ABOLICAO IV ENS FUNDAMENTAL</t>
  </si>
  <si>
    <t>EE AIDA RAMALHO CORTEZ PEREIRA ENS FUND E MEDIO</t>
  </si>
  <si>
    <t>EE ALEIXO ROSA DA SILVA ENS 1 GRAU</t>
  </si>
  <si>
    <t>EE ALFA VILLE</t>
  </si>
  <si>
    <t>EE AMBUL CARDEAL CAMARA</t>
  </si>
  <si>
    <t>EE AMBUL  PADRE DEHON</t>
  </si>
  <si>
    <t>EE ANTONIO DE SOUZA MACHADO</t>
  </si>
  <si>
    <t>EE ANTONIO GOMES</t>
  </si>
  <si>
    <t>EE CENTENARIO DE MOSSORO</t>
  </si>
  <si>
    <t>EE CON ESTEVAM DANTAS ENS 1 GRAU</t>
  </si>
  <si>
    <t>EE CUNHA DA MOTA</t>
  </si>
  <si>
    <t>EE DIRAN RAMOS DO AMARAL</t>
  </si>
  <si>
    <t>EE DISNEYLANDIA</t>
  </si>
  <si>
    <t>EE D JAIME CAMARA ENS 1 GRAU</t>
  </si>
  <si>
    <t>EE DR EWERTON D CORTEZ ENS 1 GRAU</t>
  </si>
  <si>
    <t>EE DR LAVOISIER MAIA ENS 1 GRAU</t>
  </si>
  <si>
    <t>EE EDUCANDARIO ANTONIO BEZERRA DE SALES</t>
  </si>
  <si>
    <t>EE EDUCANDARIO PRES KENNEDY ENS FUND E MEDIO</t>
  </si>
  <si>
    <t>EE EDUCANDARIO PROF PAULO FREIRE</t>
  </si>
  <si>
    <t>EE FRANCISCA MARTINS DE SOUZA</t>
  </si>
  <si>
    <t>EE FRANCISCO A MEDEIROS 1 E 2 GRAUS</t>
  </si>
  <si>
    <t>EE GILBERTO ROLA</t>
  </si>
  <si>
    <t>EE GOV DIX-SEPT ROSADO</t>
  </si>
  <si>
    <t>EE JERONIMO VINGT ROSADO MAIA</t>
  </si>
  <si>
    <t>EE JOAO PAULO II</t>
  </si>
  <si>
    <t>EE JOSE M VASCONCELOS ENS 1 E 2 GRAUS</t>
  </si>
  <si>
    <t>EE LUIZ DANTAS CAVALCANTI ENS 1 G</t>
  </si>
  <si>
    <t>EE MANOEL J DE MELO ENS 1 GRAU</t>
  </si>
  <si>
    <t>EE MANOEL JOAO ENS DE 1 GRAU</t>
  </si>
  <si>
    <t>EE MONS RAIMUNDO GURGEL</t>
  </si>
  <si>
    <t>EE MOREIRA DIAS ENS 1 GRAU</t>
  </si>
  <si>
    <t>EE NOSSA SENHORA DE FATIMA</t>
  </si>
  <si>
    <t>EE ONZIEME ROSADO FERNANDES</t>
  </si>
  <si>
    <t>EE PE ALFREDO ENS 1 GRAU</t>
  </si>
  <si>
    <t>EE PE SATIRO CAVALCANTI DANTAS  ENS 1 GRAU</t>
  </si>
  <si>
    <t>EE PROF ABEL FREIRE COELHO</t>
  </si>
  <si>
    <t>EE PROF HERMOGENES NOGUEIRA DA COSTA</t>
  </si>
  <si>
    <t>EE PROF HERMOGENES NOGUEIRA DA COSTA ENS FUND II E MEDIO</t>
  </si>
  <si>
    <t>EE PROF INALDA CABRAL ENS 1 GRAU</t>
  </si>
  <si>
    <t>EE PROF IRACEMA FERNANDES</t>
  </si>
  <si>
    <t>EE PROF JOSE F NOBRE ENS 1 E 2 GRAUS</t>
  </si>
  <si>
    <t>EE PROF JOSE NOGUEIRA</t>
  </si>
  <si>
    <t>EE PROF MARIA EMILIANA DAS M ROCHA</t>
  </si>
  <si>
    <t>EE PROF MARIA STELLA PINHEIRO COSTA</t>
  </si>
  <si>
    <t>EE PROF SOLON MOURA</t>
  </si>
  <si>
    <t>EE SANTA DELMIRA</t>
  </si>
  <si>
    <t>EE TERTULIANO AYRES DIAS</t>
  </si>
  <si>
    <t>SERRA DO MEL</t>
  </si>
  <si>
    <t>EE PE JOSE DE ANCHIETA 1 E 2 GRAUS - RN</t>
  </si>
  <si>
    <t>EE PE JOSE DE ANCHIETA 1 GRAU - PR</t>
  </si>
  <si>
    <t>TIBAU</t>
  </si>
  <si>
    <t>EE SEN DINARTE DE M MARIZ</t>
  </si>
  <si>
    <t>UPANEMA</t>
  </si>
  <si>
    <t>EE JOSE CALAZANS FREIRE ENS FUND E MEDIO</t>
  </si>
  <si>
    <t>EE PROF ALFREDO SIMONETTI ENS 1 GRAU</t>
  </si>
  <si>
    <t>APODI</t>
  </si>
  <si>
    <t>EE ANTONIA ALVES DE LIMA</t>
  </si>
  <si>
    <t>EE FERREIRA PINTO</t>
  </si>
  <si>
    <t>EE PROF ALVANI DE FREITAS DIAS</t>
  </si>
  <si>
    <t>EE PROF ANTONIO DANTAS</t>
  </si>
  <si>
    <t>EE PROFESSOR GERSON LOPES</t>
  </si>
  <si>
    <t>EE PROF MARIA ZENILDA GAMA TORRES</t>
  </si>
  <si>
    <t>EE SEBASTIAO GOMES DE OLIVEIRA</t>
  </si>
  <si>
    <t>EE VALDEMIRO PEDRO VIANA</t>
  </si>
  <si>
    <t>EI PLANALTO</t>
  </si>
  <si>
    <t>CARAUBAS</t>
  </si>
  <si>
    <t>EE ANTONIO CARLOS ENS 1 GRAU</t>
  </si>
  <si>
    <t>EE PROF LOURENCO GURGEL OLIVEIRA ENS FUND E MEDIO</t>
  </si>
  <si>
    <t>EE PROF MARIA SILVIA DE V CAMARA</t>
  </si>
  <si>
    <t>EE SEBASTIAO GURGEL ENS MEDIO</t>
  </si>
  <si>
    <t>EI DE MARIANA</t>
  </si>
  <si>
    <t>FELIPE GUERRA</t>
  </si>
  <si>
    <t>EE ANTONIO FRANCISCO</t>
  </si>
  <si>
    <t>ITAU</t>
  </si>
  <si>
    <t>EE FRANCISCO DE ASSIS PINHEIRO ENS MEDIO</t>
  </si>
  <si>
    <t>EE FRANCISCO PINTO</t>
  </si>
  <si>
    <t>EE PRAXEDES MARTINS ENS FUNDAMENTAL</t>
  </si>
  <si>
    <t>RODOLFO FERNANDES</t>
  </si>
  <si>
    <t>EE 12 DE OUTUBRO ENS FUND E MEDIO</t>
  </si>
  <si>
    <t>EE FRANCISCO REGIS FILHO</t>
  </si>
  <si>
    <t>SEVERIANO MELO</t>
  </si>
  <si>
    <t>EE AMERICO HOLANDA</t>
  </si>
  <si>
    <t>EE SEVERIANO MELO ENS FUNDAMENTAL E MEDIO</t>
  </si>
  <si>
    <t>TABOLEIRO GRANDE</t>
  </si>
  <si>
    <t>EE JOSE CLAUDIO ALVES ENS MEDIO</t>
  </si>
  <si>
    <t>ALMINO AFONSO</t>
  </si>
  <si>
    <t>EE CLODOMIR CHAVES</t>
  </si>
  <si>
    <t>EE ESTUDANTE RONALD NEO JUNIOR</t>
  </si>
  <si>
    <t>EE PROF PEDRO GURGEL</t>
  </si>
  <si>
    <t>ANTONIO MARTINS</t>
  </si>
  <si>
    <t>FRUTUOSO GOMES</t>
  </si>
  <si>
    <t>EE FRUTUOSO GOMES</t>
  </si>
  <si>
    <t>EE IVONETE CARLOS</t>
  </si>
  <si>
    <t>JANDUIS</t>
  </si>
  <si>
    <t>EE PROF DANIEL GURGEL</t>
  </si>
  <si>
    <t>EE VICENTE GURGEL</t>
  </si>
  <si>
    <t>JOAO DIAS</t>
  </si>
  <si>
    <t>EE JOSE OSIAS</t>
  </si>
  <si>
    <t>LUCRECIA</t>
  </si>
  <si>
    <t>EE JOAO ONOFRE</t>
  </si>
  <si>
    <t>EE JOSEFINA XAVIER</t>
  </si>
  <si>
    <t>MARTINS</t>
  </si>
  <si>
    <t>EE ALMINO AFONSO</t>
  </si>
  <si>
    <t>EE ANTONIO JOAO DE QUEIROZ</t>
  </si>
  <si>
    <t>EE DR JOAQUIM INACIO</t>
  </si>
  <si>
    <t>EI JOSE BARBOSA</t>
  </si>
  <si>
    <t>MESSIAS TARGINO</t>
  </si>
  <si>
    <t>EE APOLINARIA JALES</t>
  </si>
  <si>
    <t>EE 20 DE SETEMBRO</t>
  </si>
  <si>
    <t>PATU</t>
  </si>
  <si>
    <t>EE DR EDINO JALES</t>
  </si>
  <si>
    <t>EE DR XAVIER FERNANDES</t>
  </si>
  <si>
    <t>EE JOAO GODEIRO</t>
  </si>
  <si>
    <t>EI MORADA NOVA I</t>
  </si>
  <si>
    <t>RAFAEL GODEIRO</t>
  </si>
  <si>
    <t>EE RAFAEL GODEIRO</t>
  </si>
  <si>
    <t>RIACHO DA CRUZ</t>
  </si>
  <si>
    <t>EE CAMILO DE LELIS</t>
  </si>
  <si>
    <t>EE JOAO SOARES DA SILVA</t>
  </si>
  <si>
    <t>SERRINHA DOS PINTOS</t>
  </si>
  <si>
    <t>EE DE SERRINHA DOS PINTOS</t>
  </si>
  <si>
    <t>EE FCO DE ASSIS DA SILVA</t>
  </si>
  <si>
    <t>UMARIZAL</t>
  </si>
  <si>
    <t>EE 11 DE AGOSTO</t>
  </si>
  <si>
    <t>EE DE TEMPO INTEGRAL PAULO ABILIO</t>
  </si>
  <si>
    <t>EE ZENON DE SOUZA</t>
  </si>
  <si>
    <t>EI CAICARA</t>
  </si>
  <si>
    <t>VICOSA</t>
  </si>
  <si>
    <t>EE PEDRO MARTINS FERNANDES</t>
  </si>
  <si>
    <t>AGUA NOVA</t>
  </si>
  <si>
    <t>EE PROF PEDRO RAIMUNDO DO NASCIMENTO</t>
  </si>
  <si>
    <t>ALEXANDRIA</t>
  </si>
  <si>
    <t>EE 7 DE NOVEMBRO ENS 2 GRAU</t>
  </si>
  <si>
    <t>EE GOV DINARTE MARIZ ENS 1 GRAU</t>
  </si>
  <si>
    <t>EE LEONCIO BARRETO ENS 1 GRAU</t>
  </si>
  <si>
    <t>EE WALDEMAR DE SOUSA VERAS</t>
  </si>
  <si>
    <t>CORONEL JOAO PESSOA</t>
  </si>
  <si>
    <t>EE PROF JOSE PROSPERO ENS 1 E 2 GRAUS</t>
  </si>
  <si>
    <t>DOUTOR SEVERIANO</t>
  </si>
  <si>
    <t>EE CEL JOAO PESSOA ENS FUND E EJA</t>
  </si>
  <si>
    <t>EE CRISTOVAO C QUEIROZ ENS 1 E 2 GRAUS</t>
  </si>
  <si>
    <t>ENCANTO</t>
  </si>
  <si>
    <t>EE CID ROSADO ENS 1 E 2 GRAUS</t>
  </si>
  <si>
    <t>FRANCISCO DANTAS</t>
  </si>
  <si>
    <t>EE 26 DE MARCO ENS 1 E 2 GRAUS</t>
  </si>
  <si>
    <t>JOSE DA PENHA</t>
  </si>
  <si>
    <t>EE MAJOR FELIPE</t>
  </si>
  <si>
    <t>EE VICENTE DE FONTES</t>
  </si>
  <si>
    <t>LUIS GOMES</t>
  </si>
  <si>
    <t>EE CORONEL FERNANDES</t>
  </si>
  <si>
    <t>EE MARIANA CAVALCANTI ENS 1 GRAU</t>
  </si>
  <si>
    <t>EE ZEO FERNANDES</t>
  </si>
  <si>
    <t>MAJOR SALES</t>
  </si>
  <si>
    <t>EE 26 DE JUNHO</t>
  </si>
  <si>
    <t>MARCELINO VIEIRA</t>
  </si>
  <si>
    <t>EE DES LICURGO NUNES ENS 1 E 2 GRAU</t>
  </si>
  <si>
    <t>EE PE BERNARDINO FERNANDES ENS 1 E 2 GRAUS</t>
  </si>
  <si>
    <t>PARANA</t>
  </si>
  <si>
    <t>EE 26 MARCO ENS 1 E 2 GRAUS</t>
  </si>
  <si>
    <t>PAU DOS FERROS</t>
  </si>
  <si>
    <t>EE 4 DE SETEMBRO ENS 1 GRAU</t>
  </si>
  <si>
    <t>EE ANTONIO DIAS FERNANDES</t>
  </si>
  <si>
    <t>EE DR JOSE FERNANDES DE MELO</t>
  </si>
  <si>
    <t>EE FRANCISCO NUNES</t>
  </si>
  <si>
    <t>EE JOAO ESCOLASTICO ENS 1 GRAU</t>
  </si>
  <si>
    <t>EE JOSE GUEDES DO REGO</t>
  </si>
  <si>
    <t>EE PATRONATO ALFREDO FERNANDES</t>
  </si>
  <si>
    <t>EE PROF MARIA EDILMA DE FREITAS</t>
  </si>
  <si>
    <t>EE TARCISIO MAIA ENS 1 GRAU</t>
  </si>
  <si>
    <t>EE TEOFILO REGO ENS 1 GRAU</t>
  </si>
  <si>
    <t>EE UBIRATAN GALVAO ENS 1 GRAU</t>
  </si>
  <si>
    <t>PILOES</t>
  </si>
  <si>
    <t>EE DES SINVAL MOREIRA DIAS ENS MEDIO</t>
  </si>
  <si>
    <t>EE FRANCISCO ANTONIO DE MOURA</t>
  </si>
  <si>
    <t>PORTALEGRE</t>
  </si>
  <si>
    <t>EE 29 DE MARCO ENS FUNDAMENTAL</t>
  </si>
  <si>
    <t>EE MARGARIDA DE FREITAS ENS MEDIO</t>
  </si>
  <si>
    <t>RAFAEL FERNANDES</t>
  </si>
  <si>
    <t>EE BERNARDINO RODRIGUES</t>
  </si>
  <si>
    <t>EE JOSE FERREIRA DA COSTA</t>
  </si>
  <si>
    <t>EE MANO MARCELINO ENS 1 GRAU</t>
  </si>
  <si>
    <t>RIACHO DE SANTANA</t>
  </si>
  <si>
    <t>EE PROF MARIA ANGELINA GOMES ENS FUND E MEDIO</t>
  </si>
  <si>
    <t>SAO FRANCISCO DO OESTE</t>
  </si>
  <si>
    <t>EE PROF MANOEL HERCULANO ENS 1 E 2 GRAUS</t>
  </si>
  <si>
    <t>SAO MIGUEL</t>
  </si>
  <si>
    <t>EE GILNEY DE SOUZA ENS FUND E MEDIO</t>
  </si>
  <si>
    <t>EE LINDALVA MARIA DE SOUZA</t>
  </si>
  <si>
    <t>EE PADRE COSME</t>
  </si>
  <si>
    <t>TENENTE ANANIAS</t>
  </si>
  <si>
    <t>EE ACAD MAURO ABRANTES ENS FUNDAMENTAL</t>
  </si>
  <si>
    <t>EE DEMOCRITO DE SOUSA ENS FUND E MEDIO</t>
  </si>
  <si>
    <t>EE VICENCIA RAQUEL ENS 1 GRAU</t>
  </si>
  <si>
    <t>VENHA-VER</t>
  </si>
  <si>
    <t>EE JOAO SOARES DE SOUZA</t>
  </si>
  <si>
    <t>BENTO FERNANDES</t>
  </si>
  <si>
    <t>EE SEN JOAO CAMARA</t>
  </si>
  <si>
    <t>CAICARA DO NORTE</t>
  </si>
  <si>
    <t>EE GODOFREDO CACHO</t>
  </si>
  <si>
    <t>JANDAIRA</t>
  </si>
  <si>
    <t>EE FABRICIO PEDROZA ENS 1 GRAU</t>
  </si>
  <si>
    <t>EE PROF MARIA DA CONCEICAO MESSIAS</t>
  </si>
  <si>
    <t>JARDIM DE ANGICOS</t>
  </si>
  <si>
    <t>EE CEL MIGUEL TEIXEIRA ENS FUND E MEDIO</t>
  </si>
  <si>
    <t>JOAO CAMARA</t>
  </si>
  <si>
    <t>EE CAP JOSE DA PENHA ENS 1 GRAU</t>
  </si>
  <si>
    <t>EE FCO DE ASSIS BITTENCOURT 1 E 2 GRAUS</t>
  </si>
  <si>
    <t>EE PROF MARLUCE LUCAS</t>
  </si>
  <si>
    <t>PARAZINHO</t>
  </si>
  <si>
    <t>EE PROF MIGUEL MONTEIRO ENS 1 GRAU</t>
  </si>
  <si>
    <t>EE SEN JESSE PINTO FREIRE ENS 2 GRAU</t>
  </si>
  <si>
    <t>PEDRA GRANDE</t>
  </si>
  <si>
    <t>EE MARCILIO TEIXEIRA ENS 1 E 2 GRAUS</t>
  </si>
  <si>
    <t>PEDRA PRETA</t>
  </si>
  <si>
    <t>EE PROF GERCINA BEZERRA ENS 1 E 2 GRAU</t>
  </si>
  <si>
    <t>POCO BRANCO</t>
  </si>
  <si>
    <t>EE CARMEM COSTA</t>
  </si>
  <si>
    <t>EE ESTUD JOSE FRANCISCO FILHO 1 E 2 GRAUS</t>
  </si>
  <si>
    <t>SAO BENTO DO NORTE</t>
  </si>
  <si>
    <t>EE 1 E 2 GRAUS SEN DINARTE MARIZ</t>
  </si>
  <si>
    <t>EE JOAO F DA ROCHA ENS DE 1 GRAU</t>
  </si>
  <si>
    <t>pip1_sorteio</t>
  </si>
  <si>
    <t>pip2_sorteio</t>
  </si>
  <si>
    <t>proemi</t>
  </si>
  <si>
    <t>EF1</t>
  </si>
  <si>
    <t>EM</t>
  </si>
  <si>
    <t>EF2</t>
  </si>
  <si>
    <t>.</t>
  </si>
  <si>
    <t>3ª Edição</t>
  </si>
  <si>
    <t>Total</t>
  </si>
  <si>
    <t>Escolas</t>
  </si>
  <si>
    <t>não</t>
  </si>
  <si>
    <t>sim</t>
  </si>
  <si>
    <t>co_entidade</t>
  </si>
  <si>
    <t>EF_1_ano</t>
  </si>
  <si>
    <t>EF_2_ano</t>
  </si>
  <si>
    <t>EF_3_ano</t>
  </si>
  <si>
    <t>EF_4_ano</t>
  </si>
  <si>
    <t>EF_5_ano</t>
  </si>
  <si>
    <t>EF_6_ano</t>
  </si>
  <si>
    <t>EF_7_ano</t>
  </si>
  <si>
    <t>EF_8_ano</t>
  </si>
  <si>
    <t>EF_9_ano</t>
  </si>
  <si>
    <t>EM_1_serie</t>
  </si>
  <si>
    <t>EM_2_serie</t>
  </si>
  <si>
    <t>EM_3_serie</t>
  </si>
  <si>
    <t>EMI_1_serie</t>
  </si>
  <si>
    <t>EMI_2_serie</t>
  </si>
  <si>
    <t>EMI_3_serie</t>
  </si>
  <si>
    <t>EMND_1_serie</t>
  </si>
  <si>
    <t>EMND_2_serie</t>
  </si>
  <si>
    <t>EMND_3_serie</t>
  </si>
  <si>
    <t>EFMULTI_1A5</t>
  </si>
  <si>
    <t>EFMULTI_4A5</t>
  </si>
  <si>
    <t>EFMULTI_1A3</t>
  </si>
  <si>
    <t>DIRED</t>
  </si>
  <si>
    <t>MUNICIPIO</t>
  </si>
  <si>
    <t>12ª DIRED - Mossoró</t>
  </si>
  <si>
    <t>ESCOLA ESTADUAL PROFESSORA MARIA LAURETANIA ROLIM BEZERRA DO VALE</t>
  </si>
  <si>
    <t>ESCOLA ESTADUAL DESEMBARGADOR SILVERIO SOARES ENSINO MEDIO</t>
  </si>
  <si>
    <t>ESCOLA ESTADUAL CONEGO ISMAR FERNANDES DE QUEIROZ</t>
  </si>
  <si>
    <t>EE CONSELHEIRO BRITO GUERRA ENSINO FUNDAMENTAL II E MEDIO</t>
  </si>
  <si>
    <t>ESCOLA ESTADUAL DR DAGMAR SABINO</t>
  </si>
  <si>
    <t>ESCOLA ESTADUAL JOAO DE ABREU ENS FUNDAMENTAL E MEDIO</t>
  </si>
  <si>
    <t>ESCOLA ESTADUAL MARIA JUSTINA DO NASCIMENTO</t>
  </si>
  <si>
    <t>ESCOLA ESTADUAL CORONEL SOLON - ENSINO FUNDAMENTAL E MEDIO</t>
  </si>
  <si>
    <t>ESCOLA ESTADUAL PROFESSOR MANUEL JOAO - ENSINO FUNDAMENTAL</t>
  </si>
  <si>
    <t>EE RUI BARBOSA ENSINO FUNDAMENTAL E MEDIO</t>
  </si>
  <si>
    <t>ESCOLA ESTADUAL JERONIMO ROSADO</t>
  </si>
  <si>
    <t>ESCOLA ESTADUAL EDUCANDARIO PRESIDENTE KENNEDY - ENSINO FUNDAMENTAL E MEDIO</t>
  </si>
  <si>
    <t>ESCOLA ESTADUAL EDUCANDARIO ANTONIO BEZERRA DE SALES</t>
  </si>
  <si>
    <t>EE EDUCANDARIO PROFESSOR PAULO FREIRE</t>
  </si>
  <si>
    <t>ESCOLA ESTADUAL AMBULATORIO CARDEAL CAMARA</t>
  </si>
  <si>
    <t>ESCOLA ESTADUAL AMBULATORIO PADRE DEHON</t>
  </si>
  <si>
    <t>ESCOLA ESTADUAL PADRE SATIRO CAVALCANTI DANTAS - ENSINO DE 1º GRAU</t>
  </si>
  <si>
    <t>ESCOLA ESTADUAL DISNEYLANDIA</t>
  </si>
  <si>
    <t>ESCOLA ESTADUAL GILBERTO ROLA</t>
  </si>
  <si>
    <t>ESCOLA ESTADUAL JOAO PAULO II</t>
  </si>
  <si>
    <t>ESCOLA ESTADUAL ONZIEME ROSADO FERNANDES</t>
  </si>
  <si>
    <t>ESCOLA ESTADUAL 30 DE SETEMBRO</t>
  </si>
  <si>
    <t>EE ABOLICAO IV ENSINO FUNDAMENTAL</t>
  </si>
  <si>
    <t>ESCOLA ESTADUAL AIDA RAMALHO CORTEZ PEREIRA ENS FUNDAMENTAL E MEDIO</t>
  </si>
  <si>
    <t>ESCOLA ESTADUAL ANTONIO GOMES</t>
  </si>
  <si>
    <t>EE CON ESTEVAM DANTAS ENS DE 1 GRAU</t>
  </si>
  <si>
    <t>ESCOLA ESTADUAL CUNHA DA MOTA</t>
  </si>
  <si>
    <t>EE D JAIME CAMARA ENS DE 1 GRAU</t>
  </si>
  <si>
    <t>ESCOLA ESTADUAL DR LAVOISIER MAIA ENS DE 1º GRAU</t>
  </si>
  <si>
    <t>ESCOLA ESTADUAL GOVERNADOR DIX-SEPT ROSADO</t>
  </si>
  <si>
    <t>EE J M VASCONCELOS ESN 1 E 2 GRAUS</t>
  </si>
  <si>
    <t>EE MANOEL J DE MELO ENS DE 1 GRAU</t>
  </si>
  <si>
    <t>ESCOLA ESTADUAL MONSENHOR FRANCISCO DE SALES CAVALCANTE</t>
  </si>
  <si>
    <t>ESCOLA ESTADUAL MONSENHOR RAIMUNDO GURGEL</t>
  </si>
  <si>
    <t>EE MOREIRA DIAS ENS FUNDAMENTAL E MEDIO</t>
  </si>
  <si>
    <t>ESCOLA ESTADUAL PADRE ALFREDO ENS 1 GRAU</t>
  </si>
  <si>
    <t>ESCOLA ESTADUAL PROFESSOR ABEL FREIRE COELHO</t>
  </si>
  <si>
    <t>ESCOLA ESTADUAL ANTONIO DE SOUZA MACHADO</t>
  </si>
  <si>
    <t>ESCOLA ESTADUAL PROF HERMOGENES NOGUEIRA DA COSTA ENS FUNDAMENTAL II E MEDIO</t>
  </si>
  <si>
    <t>EE PROF JOSE F NOBRE ENS 1 2 GRAUS</t>
  </si>
  <si>
    <t>ESCOLA ESTADUAL PROF JOSE NOGUEIRA</t>
  </si>
  <si>
    <t>ESCOLA ESTADUAL PROFESSORA MARIA STELLA PINHEIRO COSTA</t>
  </si>
  <si>
    <t>ESCOLA ESTADUAL PROFESSOR SOLON MOURA</t>
  </si>
  <si>
    <t>ESCOLA ESTADUAL SANTA DELMIRA</t>
  </si>
  <si>
    <t>13ª DIRED - Apodi</t>
  </si>
  <si>
    <t>ESCOLA ESTADUAL FERREIRA PINTO</t>
  </si>
  <si>
    <t>ESCOLA ESTADUAL PROF ANTONIO DANTAS</t>
  </si>
  <si>
    <t>ESCOLA ESTADUAL PROFESSOR GERSON LOPES</t>
  </si>
  <si>
    <t>E E PROFA ALVANI DE FREITAS DIAS</t>
  </si>
  <si>
    <t>ESCOLA ESTADUAL SEBASTIAO GOMES DE OLIVEIRA</t>
  </si>
  <si>
    <t>ESCOLA ESTADUAL ANTONIA ALVES DE LIMA</t>
  </si>
  <si>
    <t>EE ANTONIO CARLOS ENS DE 1 GRAU</t>
  </si>
  <si>
    <t>E E PROF LOURENCO GURGEL OLIVEIRA ENS FUND E MEDIO</t>
  </si>
  <si>
    <t>E E PROF MARIA SILVIA DE V CAMARA</t>
  </si>
  <si>
    <t>EE SEBASTIAO GURGEL ENSINO MEDIO</t>
  </si>
  <si>
    <t>ESCOLA ESTADUAL MANOEL JOAQUIM</t>
  </si>
  <si>
    <t>11ª DIRED - Assu</t>
  </si>
  <si>
    <t>EE DESEMBARGADOR FELIPE GUERRA - ENS FUND E MEDIO</t>
  </si>
  <si>
    <t>14ª DIRED - Umarizal</t>
  </si>
  <si>
    <t>ESC EST PROF DANIEL GURGEL</t>
  </si>
  <si>
    <t>ESC EST VICENTE GURGEL</t>
  </si>
  <si>
    <t>ESC EST APOLINARIA JALES</t>
  </si>
  <si>
    <t>EE SILVESTRE VERAS BARBOSA - ENSINO FUNDAMENTAL E MEDIO</t>
  </si>
  <si>
    <t>ESCOLA ESTADUAL JOSE CALAZANS FREIRE ENSINO FUNDAMENTAL E MEDIO</t>
  </si>
  <si>
    <t>EE PROF ALFREDO SIMONETTI 1 GRAU</t>
  </si>
  <si>
    <t>EE JUSCELINO KUBITSCHEC ENS FUND E MEDIO</t>
  </si>
  <si>
    <t>EE MANOEL P MONTENEGRO ENSINO FUNDAMENTAL</t>
  </si>
  <si>
    <t>EE Poeta Renato Caldas</t>
  </si>
  <si>
    <t>06ª DIRED - Macau</t>
  </si>
  <si>
    <t>ESCOLA ESTADUAL PROFESSOR LUIS CARLOS</t>
  </si>
  <si>
    <t>EE ALCIDES WANDERLEY ENS DE 2 GRAU</t>
  </si>
  <si>
    <t>EE PROFESSORA ADALGISA EMIDIA DA COSTA</t>
  </si>
  <si>
    <t>EE JOAO FRANCISCO DA COSTA ENSINO FUNDAMENTAL</t>
  </si>
  <si>
    <t>EE JOAO MANOEL PESSOA ENS FUNDAMENTAL E MEDIO</t>
  </si>
  <si>
    <t>10ª DIRED - Caicó</t>
  </si>
  <si>
    <t>ESC EST ANTONIO BATISTA ENS FUNDAMENTAL</t>
  </si>
  <si>
    <t>ESC EST NEWMAN QUEIROZ 1 E 2 GRAUS</t>
  </si>
  <si>
    <t>E E PROFª MARIA DAS GRACAS SILVA GERMANO</t>
  </si>
  <si>
    <t>ESC ESTADUAL JANUNCIO AFONSO</t>
  </si>
  <si>
    <t>ESCOLA ESTADUAL LUIZ GONZAGA ENSINO DE 1º GRAU</t>
  </si>
  <si>
    <t>EE MONSENHOR HONORIO ENSINO DE 1º E 2º GRAUS</t>
  </si>
  <si>
    <t>ESCOLA ESTADUAL PEDRO ALVES DE MEDEIROS</t>
  </si>
  <si>
    <t>15ª DIRED - Pau dos Ferros</t>
  </si>
  <si>
    <t>EE PROF JOSE PROSPERO ENS 1º E 2º GRAUS</t>
  </si>
  <si>
    <t>ESC EST CEL JOAO PESSOA ENS FUNDMENTAL E EJA</t>
  </si>
  <si>
    <t>ESC EST CRISTOVAO C QUEIROZ ENS 1 E 2 GR</t>
  </si>
  <si>
    <t>ESC EST CID ROSADO ENS DE 1 E 2 GRAUS</t>
  </si>
  <si>
    <t>ESC EST 26 DE JUNHO</t>
  </si>
  <si>
    <t>ESCOLA ESTADUAL CORONEL FERNANDES</t>
  </si>
  <si>
    <t>ESCOLA ESTADUAL MARIANA CAVALCANTI</t>
  </si>
  <si>
    <t>ESCOLA ESTADUAL ZEO FERNANDES</t>
  </si>
  <si>
    <t>ESC EST CEL ANTONIO GERMANO</t>
  </si>
  <si>
    <t>ESC EST PROFª MARIA ANGELINA GOMES - FUND E MEDIO</t>
  </si>
  <si>
    <t>ESCOLA ESTADUAL PADRE COSME</t>
  </si>
  <si>
    <t>ESCOLA ESTADUAL LINDALVA MARIA DE SOUZA</t>
  </si>
  <si>
    <t>ESC EST 7 DE NOVEMBRO ENS DE 2 GRAU</t>
  </si>
  <si>
    <t>ESCOLA ESTADUAL WALDEMAR DE SOUSA VERAS</t>
  </si>
  <si>
    <t>ESC EST GOV DINARTE MARIZ ENS 1 GRAU</t>
  </si>
  <si>
    <t>ESC EST LEONCIO BARRETO ENS DE 1 GRAU</t>
  </si>
  <si>
    <t>ESC EST 26 DE MARCO ENS DE 1 E 2 GRAUS</t>
  </si>
  <si>
    <t>EE FRANCISCO DE ASSIS PINHEIRO ENSINO MEDIO</t>
  </si>
  <si>
    <t>ESCOLA ESTADUAL FRANCISCO PINTO</t>
  </si>
  <si>
    <t>E E PRAXEDES MARTINS ENS FUNDAMENTAL</t>
  </si>
  <si>
    <t>ESC EST VICENTE DE FONTES</t>
  </si>
  <si>
    <t>ESC EST DES LICURGO NUNES ENS 1 E 2 GRAU</t>
  </si>
  <si>
    <t>ESCOLA ESTADUAL PADRE BERNARDINO FERNANDES ENS 1 E</t>
  </si>
  <si>
    <t>ESC EST 26 MARCO ENS DE 1 E 2 GRAUS</t>
  </si>
  <si>
    <t>ESC EST EPIFANIO DUARTE COUTINHO</t>
  </si>
  <si>
    <t>ESC EST DOUTOR JOSE FERNANDES DE MELO</t>
  </si>
  <si>
    <t>ESC EST 4 DE SETEMBRO ENS 1 GRAU</t>
  </si>
  <si>
    <t>ESC EST JOAO ESCOLASTICO ENS 1 GRAU</t>
  </si>
  <si>
    <t>ESC EST JOSE GUEDES DO REGO</t>
  </si>
  <si>
    <t>ESC EST PROF MARIA EDILMA DE FREITAS</t>
  </si>
  <si>
    <t>ESCOLA ESTADUAL TARCISIO MAIA ENS DE 1 GRAU</t>
  </si>
  <si>
    <t>ESC EST TEOFILO REGO ENS DE 1 GRAU</t>
  </si>
  <si>
    <t>ESC EST UBIRATAN GALVAO ENS DE 1 GRAU</t>
  </si>
  <si>
    <t>ESC EST FRANCISCO NUNES</t>
  </si>
  <si>
    <t>ESC EST PATRONATO ALFREDO FERNANDES</t>
  </si>
  <si>
    <t>ESCOLA ESTADUAL DESEMBARGADOR SINVAL MOREIRA DIAS - ENSINO MEDIO</t>
  </si>
  <si>
    <t>ESC EST 29 DE MARCO ENSINO FUNDAMENTAL</t>
  </si>
  <si>
    <t>ESCOLA ESTADUAL MARGARIDA DE FREITAS ENSINO MEDIO</t>
  </si>
  <si>
    <t>ESC EST MANO MARCELINO ENS 1 GRAU</t>
  </si>
  <si>
    <t>ESC EST CAMILO DE LELIS</t>
  </si>
  <si>
    <t>ESC EST JOAO SOARES DA SILVA</t>
  </si>
  <si>
    <t>ESCOLA ESTADUAL 12 DE OUTUBRO ENS FUND E MEDIO</t>
  </si>
  <si>
    <t>ESCOLA ESTADUAL FRANCISCO REGIS FILHO</t>
  </si>
  <si>
    <t>ESC EST PROF MANOEL HERCULANO ENS DE 1 E 2 GR</t>
  </si>
  <si>
    <t>ESCOLA ESTADUAL AMERICO HOLANDA</t>
  </si>
  <si>
    <t>ESCOLA ESTADUAL JOSE CLAUDIO ALVES ENS MEDIO</t>
  </si>
  <si>
    <t>ESC EST ACAD MAURO ABRANTES ENSINO FUNDAMENTAL</t>
  </si>
  <si>
    <t>ESCOLA ESTADUAL DEMOCRITO DE SOUSA - ENSINO FUNDAMENTAL E MEDIO</t>
  </si>
  <si>
    <t>ESC EST VICENCIA RAQUEL ENS DE 1 GRAU</t>
  </si>
  <si>
    <t>ESC EST PEDRO MARTINS FERNANDES</t>
  </si>
  <si>
    <t>ESC EST CLODOMIR CHAVES</t>
  </si>
  <si>
    <t>ESCOLA ESTADUAL ESTUDANTE RONALD NEO JUNIOR</t>
  </si>
  <si>
    <t>ESC EST PROF PEDRO GURGEL</t>
  </si>
  <si>
    <t>ESC EST GOV WALFREDO GURGEL</t>
  </si>
  <si>
    <t>ESC EST FRUTUOSO GOMES</t>
  </si>
  <si>
    <t>ESC EST IVONETE CARLOS</t>
  </si>
  <si>
    <t>ESC EST JOSE OSIAS</t>
  </si>
  <si>
    <t>ESC EST JOAO ONOFRE</t>
  </si>
  <si>
    <t>ESC EST JOSEFINA XAVIER</t>
  </si>
  <si>
    <t>ESC EST ALMINO AFONSO</t>
  </si>
  <si>
    <t>ESC EST ANTONIO JOAO DE QUEIROZ</t>
  </si>
  <si>
    <t>ESC EST DE SERRINHA DOS PINTOS</t>
  </si>
  <si>
    <t>ESC EST DR JOAQUIM INACIO</t>
  </si>
  <si>
    <t>ESC EST FCO DE ASSIS DA SILVA</t>
  </si>
  <si>
    <t>OLHO-D´AGUA DO BORGES</t>
  </si>
  <si>
    <t>ESC EST 20 DE SETEMBRO</t>
  </si>
  <si>
    <t>ESC EST DR EDINO JALES</t>
  </si>
  <si>
    <t>ESC EST DR XAVIER FERNANDES</t>
  </si>
  <si>
    <t>ESC EST JOAO GODEIRO</t>
  </si>
  <si>
    <t>ESC EST RAFAEL GODEIRO</t>
  </si>
  <si>
    <t>ESC EST 11 DE AGOSTO</t>
  </si>
  <si>
    <t>ESC EST ZENON DE SOUZA</t>
  </si>
  <si>
    <t>ESCOLA ESTADUAL JOSE AUGUSTO VARELA</t>
  </si>
  <si>
    <t>ESCOLA ESTADUAL MONSENHOR JOAQUIM HONORIO ENSINO FUNDAMENTAL E MEDIO</t>
  </si>
  <si>
    <t>ESCOLA ESTADUAL NADIA MARIA CAMARA ENS DE 1º GRAU</t>
  </si>
  <si>
    <t>ESCOLA ESTADUAL DONANA AVELINO</t>
  </si>
  <si>
    <t>EE DUQUE DE CAXIAS ENSINO DE 1 GRAU</t>
  </si>
  <si>
    <t>EE PROFª CLARA TETEO ENSINO DE 1º E 2º GRAUS</t>
  </si>
  <si>
    <t>E E PROFESSOR JOSE OLAVO DO VALE - ENSINO DE 1º E 2º GRAUS</t>
  </si>
  <si>
    <t>ESCOLA ESTADUAL PROFESSORA MARIA DE LOURDES BEZERRA</t>
  </si>
  <si>
    <t>16ª DIRED - João Câmara</t>
  </si>
  <si>
    <t>EE 1º E 2º GRAUS SEN DINARTE MARIZ</t>
  </si>
  <si>
    <t>08ª DIRED - Angicos</t>
  </si>
  <si>
    <t>EE PROFª GILDECINA BEZERRA ENSINO FUND E MEDIO</t>
  </si>
  <si>
    <t>E E JOSE AVELINO ENSINO FUNDAMENTAL</t>
  </si>
  <si>
    <t>ESCOLA ESTADUAL PROFESSORA MARIA ALINA PINHEIRO ENSINO FUNDAMENTAL</t>
  </si>
  <si>
    <t>EE PROFª JOANA HONORIO DA SILVEIRA MOURA ENS FUND</t>
  </si>
  <si>
    <t>EE JOSE RUFINO ENSINO FUNDAMENTAL</t>
  </si>
  <si>
    <t>EE PROF FRANCISCO VERAS ENSINO FUND E MEDIO</t>
  </si>
  <si>
    <t>E E PROF FRANCISCA ALVES DA SILVA ENS FUNDAMENTAL E MEDIO</t>
  </si>
  <si>
    <t>04ª DIRED - São Paulo do Potengi</t>
  </si>
  <si>
    <t>EE 7 DE SETEMBRO ENSINO DE 1 GRAU</t>
  </si>
  <si>
    <t>EE CORONEL MIGUEL TEIXEIRA ENS FUND E MEDIO</t>
  </si>
  <si>
    <t>EE FRANCISCO DE OLIVEIRA CABRAL ENSINO FUNDAMENTAL</t>
  </si>
  <si>
    <t>EE PEDRO II ENSINO MEDIO</t>
  </si>
  <si>
    <t>ESC EST PROF GERCINA BEZERRA ENS 1 E 2 GRAU</t>
  </si>
  <si>
    <t>EE PROF ABEL FURTADO ENSINO FUNDAMENTAL</t>
  </si>
  <si>
    <t>EE PROF JOSEFA SAMPAIO MARINHO ENSINO FUND E MEDIO</t>
  </si>
  <si>
    <t>09ª DIRED - Currais Novos</t>
  </si>
  <si>
    <t>ESC EST ALBINO AVELINO ENS 1 GRAU</t>
  </si>
  <si>
    <t>ESC EST QUERUBINA SILVEIRA ENS FUNDAMENTAL E MEDIO</t>
  </si>
  <si>
    <t>ESC EST CEL SILVINO BEZERRA DE 1 GRAU</t>
  </si>
  <si>
    <t>ESC EST TEONIA AMARAL ENS MEDIO E EJA</t>
  </si>
  <si>
    <t>ESC EST MANOEL LUIS DE MARIA ENSINO FUNDAMENTAL 1º AO 9 ANO</t>
  </si>
  <si>
    <t>EE ARISTOFANES FERNANDES ENSINO FUND E MEDIO</t>
  </si>
  <si>
    <t>EE MEIRA E SA ENSINO FUNDAMENTAL</t>
  </si>
  <si>
    <t>ESCOLA ESTADUAL ARISTOFANES FERNANDES</t>
  </si>
  <si>
    <t>ESC EST JOAQUIM ADELINO DE MEDEIROS</t>
  </si>
  <si>
    <t>CENTRO EDUCACIONAL JOSE AUGUSTO</t>
  </si>
  <si>
    <t>ESCOLA ESTADUAL PADRE EDMUND KAGERER ENS FUND</t>
  </si>
  <si>
    <t>ESCOLA ESTADUAL MANOEL PATRICIO DE FIGUEIREDO</t>
  </si>
  <si>
    <t>ESC EST DOM JOSE A DANTAS ENS DE 1 GRAU</t>
  </si>
  <si>
    <t>ESC EST MONS WALFREDO GURGEL - ENSINO FUNDAMENTAL</t>
  </si>
  <si>
    <t>ESC EST PROF ANTONIO ALADIM DE ARAUJO</t>
  </si>
  <si>
    <t>ESC EST FRANCISCO PERGENTINO DE ARAUJO</t>
  </si>
  <si>
    <t>ESC EST PROFESSORA ROSA DE LIMA BEZERRA</t>
  </si>
  <si>
    <t>ESC EST PROFA CALPURNIA C AMORIM ENS 2 G</t>
  </si>
  <si>
    <t>ESC EST VILAGRAN CABRITA ENS DE 1 GRAU</t>
  </si>
  <si>
    <t>ESC EST ZUZA JANUARIO ENS DE 1 GRAU</t>
  </si>
  <si>
    <t>ESC EST PROF JOAQUIM G C G NETO</t>
  </si>
  <si>
    <t>ESC EST SENADOR DINARTE MARIZ</t>
  </si>
  <si>
    <t>ESC EST JOAO ALENCAR DE MEDEIROS-ENSINO FUNDAMENTAL E MEDIO</t>
  </si>
  <si>
    <t>ESC EST MACHADO DE ASSIS ENS 1 GRAU</t>
  </si>
  <si>
    <t>ESC EST AMARO CAVALCANTI ENS DE 2º GRAU</t>
  </si>
  <si>
    <t>ESC EST MONS WALFREDO GURGEL ENS FUND E MEDIO</t>
  </si>
  <si>
    <t>ESC EST SEN JOSE BERNARDO ENS 1 E 2 GRAU</t>
  </si>
  <si>
    <t>ESC EST SANTA TEREZINHA</t>
  </si>
  <si>
    <t>TIMBAUBA DO BATISTAS</t>
  </si>
  <si>
    <t>ESC EST BASILIO B DE A ENS 1 2 GRAUS</t>
  </si>
  <si>
    <t>ESC EST DR JOSE G DE MEDEIROS</t>
  </si>
  <si>
    <t>ESC EST PROFA IRACEMA BRANDAO DE ARAUJO</t>
  </si>
  <si>
    <t>ESC EST TOMAZ DE ARAUJO</t>
  </si>
  <si>
    <t>ESC EST JOAO HENRIQUE DANTAS ENS 1 E 2 G</t>
  </si>
  <si>
    <t>ESC EST JOAQUIM J DE MEDEIROS 1 2 GRAUS</t>
  </si>
  <si>
    <t>ESC EST OTAVIO LAMARTINE ENS DE 1 GRAU</t>
  </si>
  <si>
    <t>ESCOLA ESTADUAL MANOEL SALUSTINO</t>
  </si>
  <si>
    <t>ESC EST CAP MOR GALVAO ENS DE 1º E 2º GRAU</t>
  </si>
  <si>
    <t>E E DR SILVIO B MELO ENS 1 E2 GRAUS</t>
  </si>
  <si>
    <t>ESC EST PROFA ESTER GALVAO ENS DE I GRAU</t>
  </si>
  <si>
    <t>ESC EST TRISTAO DE BARROS ENS FUND E MEDIO</t>
  </si>
  <si>
    <t>ESC EST LIONS CLUBE</t>
  </si>
  <si>
    <t>ESCOLA ESTADUAL INSTITUTO VIVALDO PEREIRA</t>
  </si>
  <si>
    <t>ESC EST DOM MANUEL TAVARES DE ARAUJO</t>
  </si>
  <si>
    <t>CENTRO EDUC FELINTO ELISIO</t>
  </si>
  <si>
    <t>ESCOLA ESTADUAL MANOEL CORREIA - ENS FUNDAMENTAL E MEDIO</t>
  </si>
  <si>
    <t>ESC EST BARAO DO RIO BRANCO - ENSINO FUNDAMENTAL</t>
  </si>
  <si>
    <t>ESC EST BERNARDINO DE SENA SILVA</t>
  </si>
  <si>
    <t>ESC EST MANOEL NOBERTO</t>
  </si>
  <si>
    <t>ESC EST MARIA TERCEIRA ENS 1 GRAU</t>
  </si>
  <si>
    <t>ESC EST MONS AMANCIO RAMALHO</t>
  </si>
  <si>
    <t>ESC EST PROF FELIPE BITTENCOURT I GRAU</t>
  </si>
  <si>
    <t>ESCOLA ESTADUAL JESUS MENINO</t>
  </si>
  <si>
    <t>E E JOAO VILAR DA CUNHA ENSINO FUNDAM E MEDIO</t>
  </si>
  <si>
    <t>ESC EST PROF RAIMUNDO S COSTA ENS FUND E MEDIO</t>
  </si>
  <si>
    <t>ESC EST FABRICIO PEDROZA ENS DE 1 GRAU</t>
  </si>
  <si>
    <t>ESC EST PROF MARIA DA CONCEICAO MESSIAS</t>
  </si>
  <si>
    <t>E E PROFESSORA MARLUCE LUCAS</t>
  </si>
  <si>
    <t>E E ANTONIO GOMES</t>
  </si>
  <si>
    <t>EE CAP JOSE DA PENHA ENS DE 1 GRAU</t>
  </si>
  <si>
    <t>EE FCO DE ASSIS BITTENCOURT 1 2 G</t>
  </si>
  <si>
    <t>ESC EST PROF MIGUEL MONTEIRO 1 GRAU</t>
  </si>
  <si>
    <t>EE SEN JESSE PINTO FREIRE ENS DE 2 GRAU</t>
  </si>
  <si>
    <t>ESCOLA ESTADUAL CARMEM COSTA</t>
  </si>
  <si>
    <t>EE ESTUDANTE JOSE FRANCISCO FILHO 1 E 2 GRAUS</t>
  </si>
  <si>
    <t>EE PROF TERTULIANO P FILHO ENS I 2G</t>
  </si>
  <si>
    <t>07ª DIRED - Santa Cruz</t>
  </si>
  <si>
    <t>EE DR JOSE BORGES DE OLIVEIRA - ENS FUNDAMENTAL E EJA</t>
  </si>
  <si>
    <t>EE PROF MARIA ARIOENE DE SOUZA ENSINO MEDIO</t>
  </si>
  <si>
    <t>EE JOSE JOAQUIM ENSINO FUNDAMENTAL E MEDIO</t>
  </si>
  <si>
    <t>EE PROFESSORA TEREZINHA CAROLINO DE SOUZA - ENSINO FUNDAMENTAL E MEDIO</t>
  </si>
  <si>
    <t>EE SEVERINA PONTES DE MEDEIROS ENS 2 GR</t>
  </si>
  <si>
    <t>03ª DIRED - Nova Cruz</t>
  </si>
  <si>
    <t>ESC EST FELISMINO J DA COSTA ENS 1 E 2 GRAU</t>
  </si>
  <si>
    <t>RUY BARBOSA</t>
  </si>
  <si>
    <t>EE RUI BARBOSA ENSINO FUNDAMENTAL E MEDIO-RB</t>
  </si>
  <si>
    <t>EE COSME FERREIRA MARQUES ENS FUNDAMENTAL E EJA</t>
  </si>
  <si>
    <t>EE JOAO FERREIRA DE SOUZA ENS FUNDAMENTAL E MEDIO</t>
  </si>
  <si>
    <t>EE JOSE B CAVALCANTI ENSINO FUNDAMENTAL E MEDIO</t>
  </si>
  <si>
    <t>EE PROF RITA NELLY FURTADO ENS FUNDAMENTAL E EJA</t>
  </si>
  <si>
    <t>EE QUINTINO BOCAIUVA ENSINO FUNDAMENTAL</t>
  </si>
  <si>
    <t>EE PROF MARIA LIDIA DA SILVA ENS FUNDAMENTAL E MEDIO</t>
  </si>
  <si>
    <t>ESCOLA ESTADUAL BELMIRA LARA</t>
  </si>
  <si>
    <t>EE DIOGENES DA CUNHA LIMA ENS 1 E 2 GRA</t>
  </si>
  <si>
    <t>ESCOLA ESTADUAL AMARO CAVALCANTI ENSINO FUNDAMENTAL E MEDIO</t>
  </si>
  <si>
    <t>ESC EST DEP MARCIO MARINHO ENS DE 1 GRAU</t>
  </si>
  <si>
    <t>ESC EST PROF J TORRES ENS 1 E 2 GRAUS</t>
  </si>
  <si>
    <t>EE JOSE NUNES DE CARVALHO - ENSINO MEDIO</t>
  </si>
  <si>
    <t>EE PREF JOAO ATAIDE DE MELO ENS1º E 2º GRAUS</t>
  </si>
  <si>
    <t>EE PROFESSOR SEVERINO BEZERRA</t>
  </si>
  <si>
    <t>EE JOAO ALVES DE MELO ENS DE 2 GRAU</t>
  </si>
  <si>
    <t>ESC EST PRES CAFE FILHO</t>
  </si>
  <si>
    <t>ESC EST JOSE LUCIO RIBEIRO ENS 2 GRAU</t>
  </si>
  <si>
    <t>ESC EST PROF MARIA AUGUSTA DA TRINDADE</t>
  </si>
  <si>
    <t>EE IELMO MARINHO ENS DE 1 E 2 GRAUS</t>
  </si>
  <si>
    <t>ESC ISOLADA CANTO DE MOCA</t>
  </si>
  <si>
    <t>ESC EST MARIA DO ROSARIO BEZERRA</t>
  </si>
  <si>
    <t>LAGOA D´ANTA</t>
  </si>
  <si>
    <t>ESC EST ANTONIA GUEDES MARTINS</t>
  </si>
  <si>
    <t>ESC EST ANTONIO P BEZERRIL ENS DE 1 GRAU</t>
  </si>
  <si>
    <t>ESC EST JOAO TOMAS NETO ENSINO DE 1 E 2 GRAUS</t>
  </si>
  <si>
    <t>ESC EST DELZUITE MARIA SOARES DA COSTA</t>
  </si>
  <si>
    <t>02ª DIRED - Parnamirim</t>
  </si>
  <si>
    <t>EE JOAO DE PAIVA ENS DE 1 GRAU</t>
  </si>
  <si>
    <t>EE PROF GASPAR ENS DE 1 E 2 GRAUS</t>
  </si>
  <si>
    <t>ESC EST ALBERTO MARANHAO ENS 1 E 2 GRAUS</t>
  </si>
  <si>
    <t>ESC EST DJALMA MARINHO ENSINO FUNDAMENTAL E MEDIO</t>
  </si>
  <si>
    <t>ESCOLA ESTADUAL MARIA AURINEIDE DA SILVA</t>
  </si>
  <si>
    <t>ESC EST PRES GETULIO VARGAS ENS 1 GRAU</t>
  </si>
  <si>
    <t>ESC EST PROF FIRMA F DE OLIVEIRA 1 GRAU</t>
  </si>
  <si>
    <t>ESCOLA ESTADUAL ROSA PIGNATARO ENSINO FUNDAMENTAL E MEDIO</t>
  </si>
  <si>
    <t>ESC EST SANTA LUZIA ENSINO DE 1 GRAU</t>
  </si>
  <si>
    <t>ESCOLA ESTADUAL PREFEITA JOANITA ARRUDA CAMARA</t>
  </si>
  <si>
    <t>ESCOLA ESTADUAL PROFESSOR JOSE TAVARES</t>
  </si>
  <si>
    <t>ESC EST DE 1 E 2GRS DEP DJALMA A MARINHO</t>
  </si>
  <si>
    <t>ESC EST SEN JOAO CAMARA ENS DE 1 GRAU</t>
  </si>
  <si>
    <t>ESC EST ANTONIO DE O FAGUNDES ENS FUNDAMENTAL E MEDIO</t>
  </si>
  <si>
    <t>ESCOLA ESTADUAL PROFESSORA HERONDINA CALDAS ENSINO FUNDAMENTAL E MEDIO</t>
  </si>
  <si>
    <t>EE MANOEL SEVERIANO ENS DE 1 E 2 G</t>
  </si>
  <si>
    <t>ESC EST ALEXANDRE CELSO GARCIA</t>
  </si>
  <si>
    <t>ESC EST DR MANOEL DANTAS ENS 1 GRAU</t>
  </si>
  <si>
    <t>ESC EST FILOMENA DE AZEVEDO</t>
  </si>
  <si>
    <t>ESC EST JULIA AUTA DE OLIVEIRA</t>
  </si>
  <si>
    <t>ESC EST DR HELIO BARBOSA DE OLIVEIRA</t>
  </si>
  <si>
    <t>EE MAURICIO FREIRE ENSINO FUNDAMENTAL MEDIO E EJA</t>
  </si>
  <si>
    <t>ESCOLA ESTADUAL DEMETRIO URBANO</t>
  </si>
  <si>
    <t>EE PROF PEDRO ALEXANDRINO 1 E 2 GR</t>
  </si>
  <si>
    <t>E E DES VICENTE LEMOS</t>
  </si>
  <si>
    <t>ESC EST DOMITILA NORONHA</t>
  </si>
  <si>
    <t>ESCOLA ESTADUAL DOM JOAQUIM DE ALMEIDA ENSINO 1º E 2º GRAU</t>
  </si>
  <si>
    <t>ESC EST JOAO BERNARDO ENS FUNDAMENTAL E MEDIO</t>
  </si>
  <si>
    <t>EE MONSENHOR PAIVA - ENS FUND E MEDIO</t>
  </si>
  <si>
    <t>05ª DIRED - Ceará Mirim</t>
  </si>
  <si>
    <t>ESC EST MARCILIO TEIXEIRA ENS 1 E 2 GRAUS</t>
  </si>
  <si>
    <t>ESCOLA ESTADUAL MARIA ANTONIA</t>
  </si>
  <si>
    <t>EE JOAQUIM NABUCO ENS DE 1 GRAU</t>
  </si>
  <si>
    <t>EE PROF CLOTILDE M LIMA 1 GRAU</t>
  </si>
  <si>
    <t>EE TABELIAO JULIO MARIA</t>
  </si>
  <si>
    <t>EE AUGUSTO X DE GOIS ENS DE 1 GRAU</t>
  </si>
  <si>
    <t>E E INTERVENTOR UBALDO BEZERRA DE MELO</t>
  </si>
  <si>
    <t>EE MONSENHOR CELSO CICCO</t>
  </si>
  <si>
    <t>ESCOLA ESTADUAL IMACULADA CONCEICAO</t>
  </si>
  <si>
    <t>01ª DIRED - Natal</t>
  </si>
  <si>
    <t>EE ALFREDO M FILHO ENS 1 E 2 GRAUS</t>
  </si>
  <si>
    <t>EE AUTA DE SOUZA</t>
  </si>
  <si>
    <t>EE HENRIQUE C DE SOUZA ENS 1 GRAU</t>
  </si>
  <si>
    <t>EE M EMILIA DUARTE PEREIRA 1 GRAU</t>
  </si>
  <si>
    <t>EE PROF PAULO NOBRE ENS FUNDAMENTAL E EJA</t>
  </si>
  <si>
    <t>EE NISIA FLORESTA ENSINO DE 1 GRAU</t>
  </si>
  <si>
    <t>EE PROF ADELIA DA S GURGEL 1 GRAU</t>
  </si>
  <si>
    <t>ESCOLA ESTADUAL PROFESSOR MANOEL LAURENTINO 1º GRAU</t>
  </si>
  <si>
    <t>EE DR OTAVIANO ENSINO DE 1 GRAU</t>
  </si>
  <si>
    <t>EE ELIA DE BARROS ENS DE 1 E 2 GRAU</t>
  </si>
  <si>
    <t>EE PE JOSE M BIEZINGER ENS 1 GRAU</t>
  </si>
  <si>
    <t>EE PADRE HUDSON BRANDAO</t>
  </si>
  <si>
    <t>EE BARAO DE MIPIBU ENS DE 1 GRAU</t>
  </si>
  <si>
    <t>EE HILTON GURGEL DE CASTRO - ENSINO FUND E MEDIO</t>
  </si>
  <si>
    <t>EE PROF FRANCISCO BARBOSA ENS 1 E 2</t>
  </si>
  <si>
    <t>EE PROF RAFAEL GARCIA ENS DE 1 GRAU</t>
  </si>
  <si>
    <t>E ISOLADA HELIO FERREIRA</t>
  </si>
  <si>
    <t>E ISOLADA PROF MARIA HELENA P GOMES</t>
  </si>
  <si>
    <t>EE PROFª TERCEIRA ROCHA - ENS FUNDAMENTAL E MEDIO</t>
  </si>
  <si>
    <t>E ISOLADA ZITA FREIRE</t>
  </si>
  <si>
    <t>ESCOLA ESTADUAL MARIA CRISTINA ENS DE 1 GRAU</t>
  </si>
  <si>
    <t>EE PROF ELIAH M DO REGO 1 2 GRAUS</t>
  </si>
  <si>
    <t>EE SANTOS DUMONT ENS DE 1 E 2 GRAUS</t>
  </si>
  <si>
    <t>EE PROFA MARIA ARAUJO ENSINO FUNDAMENTAL E MEDIO</t>
  </si>
  <si>
    <t>EE FELIPE CAMARAO ENSINO DE 1 GRAU</t>
  </si>
  <si>
    <t>EE AMB MATIAS MOREIRA</t>
  </si>
  <si>
    <t>EE ALBERTO TORRES ENS DE 1 GRAU</t>
  </si>
  <si>
    <t>EE AUGUSTO SEVERO - ENSINO FUNDAMENTAL</t>
  </si>
  <si>
    <t>EE BELEM CAMARA ENSINO FUNDAMENTAL E MEDIO</t>
  </si>
  <si>
    <t>EE CAFE FILHO ENS DE 1 GRAU</t>
  </si>
  <si>
    <t>EE Calazans Pinheiro</t>
  </si>
  <si>
    <t>EE CASTRO ALVES ENS DE 1º E DE 2º GRAU</t>
  </si>
  <si>
    <t>EE DEP MARCIO MARINHO ENS 1 G</t>
  </si>
  <si>
    <t>EE DES REGULO TINOCO ENS FUNDAMENTAL E MEDIO</t>
  </si>
  <si>
    <t>EE DJALMA A MARINHO ENS 1 E 2 GRAUS</t>
  </si>
  <si>
    <t>EE DR MAIA NETO ENS DE 1 GRAU</t>
  </si>
  <si>
    <t>EE FERREIRA ITAJUBA ENS FUNDAMENTAL E MEDIO</t>
  </si>
  <si>
    <t>EE IMPERIAL MARINHEIRO ENS 1 GRAU E 2 GRAU</t>
  </si>
  <si>
    <t>EE JEAN MERMOZ ENS DE 1 E 2 GRAUS</t>
  </si>
  <si>
    <t>EE JORGE FERNANDES ENS DE 1 GRAU</t>
  </si>
  <si>
    <t>EE Lauro de Castro</t>
  </si>
  <si>
    <t>EE PROFA LOURDES GUILHERME</t>
  </si>
  <si>
    <t>EE MASCARENHAS HOMEM ENS FUNDAMENTAL E MEDIO</t>
  </si>
  <si>
    <t>EE MONSENHOR MATA ENS DE 1 GRAU</t>
  </si>
  <si>
    <t>EE NESTOR LIMA - ENSINO FUNDAMENTAL E MEDIO</t>
  </si>
  <si>
    <t>EE PASSO DA PATRIA ENS DE 1 GRAU</t>
  </si>
  <si>
    <t>EE PEDRO MENDES GOUVEIA</t>
  </si>
  <si>
    <t>EE PROF ANTONIO PINTO DE MEDEIROS ENS 1 2 G</t>
  </si>
  <si>
    <t>EE PROF ANISIO TEIXEIRA ENS DE 2 GR</t>
  </si>
  <si>
    <t>EE PROF JOSE FERNANDES MACHADO ENS 1 E 2 GR</t>
  </si>
  <si>
    <t>EE PROFA JOSEFA SAMPAIO ENS DE 1 E 2 GRAUS</t>
  </si>
  <si>
    <t>EE PROFA JUDITH B DE MELO ENS 1 2 G</t>
  </si>
  <si>
    <t>EE PROF LUIS ANTONIO ENS 1 E 2 GRAU</t>
  </si>
  <si>
    <t>EE PROF LUIS SOARES ENS DE 1 E 2 GR</t>
  </si>
  <si>
    <t>EE PROFA MARIA ILKA DE MOURA ENS 1 6</t>
  </si>
  <si>
    <t>EE PROFA MARIA LIDIA ENS DE 1 GRAU</t>
  </si>
  <si>
    <t>EE PROFA MARIA MONTEZUMA ENS DE 1 G</t>
  </si>
  <si>
    <t>EE PROFA MARIA QUEIROZ ENS FUNDAMENTAL E MEDIO</t>
  </si>
  <si>
    <t>EE PROFA STELLA GONCALVES</t>
  </si>
  <si>
    <t>EE PROFA OLDA MARINHO ENS DE 1 GRAU</t>
  </si>
  <si>
    <t>EE SEN DINARTE MARIZ ENS 1 2 GRAUS</t>
  </si>
  <si>
    <t>EE SOLDADO LUIZ GONZAGA 1 E 2 GRAUS</t>
  </si>
  <si>
    <t>EE TIRADENTES ENS DE 1 GRAU</t>
  </si>
  <si>
    <t>EE UNIAO DO POVO DA CID NOVA ENS FUND E MEDIO</t>
  </si>
  <si>
    <t>EE VIGARIO BARTOLOMEU ENS DE 1 GRAU</t>
  </si>
  <si>
    <t>EE WINSTON CHURCHILL - ENSINO MEDIO</t>
  </si>
  <si>
    <t>EE PROF ULISSES DE GOIS - ENS FUND E MEDIO</t>
  </si>
  <si>
    <t>INSTITUTO PE MIGUELINHO</t>
  </si>
  <si>
    <t>EE 15 DE OUTUBRO ENS DE 1 GRAU</t>
  </si>
  <si>
    <t>EE ALCEU AMOROSO LIMA ENS DE 1 GRAU</t>
  </si>
  <si>
    <t>EE ALDO FERNANDES DE MELO ENS DE 1 GRAU</t>
  </si>
  <si>
    <t>EE CON LUIZ WANDERLEY ENS 1 E 2 GR</t>
  </si>
  <si>
    <t>EE DOM JOSE ADELINO DANTAS ENS 1 E 2 GR</t>
  </si>
  <si>
    <t>EE GAL DIOSCORO VALE ENS DE 1 GRAU</t>
  </si>
  <si>
    <t>EE MYRIAM COELI ENS DE 1 E 2 GRAUS</t>
  </si>
  <si>
    <t>EE Padre Joao Maria</t>
  </si>
  <si>
    <t>EE PEREGRINO JUNIOR ENSINO FUNDAMENTAL E MEDIO</t>
  </si>
  <si>
    <t>EE PROF PAULO P DE VIVEIROS - ENSINO FUNDAMENTAL E MEDIO</t>
  </si>
  <si>
    <t>EE ROMULO WANDERLEY ENS DE 1 GRAU</t>
  </si>
  <si>
    <t>EE WALTER D PEREIRA ENS DE 1 E 2 GR E EJA</t>
  </si>
  <si>
    <t>EE ZILA MAMEDE ENS FUNDAMENTAL MEDIO E JOVENS E ADULTOS</t>
  </si>
  <si>
    <t>EE PROFA LEONOR LIMA</t>
  </si>
  <si>
    <t>EE PROFA DULCE WANDERLEY ENS FUND E MEDIO</t>
  </si>
  <si>
    <t>AREZ</t>
  </si>
  <si>
    <t>EE JACUMAUMA - ENSINO FUNDAMENTAL E MEDIO</t>
  </si>
  <si>
    <t>EE MANOEL BALCEU ENS DE 1 GRAU</t>
  </si>
  <si>
    <t>EE 4 DE MARCO ENSINO DE 1 GRAU</t>
  </si>
  <si>
    <t>EE FABRICIO MARANHAO ENSINO FUNDAMENTAL</t>
  </si>
  <si>
    <t>EE FELIPE FERREIRA ENS DE 1 GRAU</t>
  </si>
  <si>
    <t>EE GUIOMAR VASCONCELOS ENSINO FUNDAMENTAL E MEDIO</t>
  </si>
  <si>
    <t>EE MATIAS MACIEL ENS DE I GRAU</t>
  </si>
  <si>
    <t>E E PROFESSOR JOAO MARIA DIAS</t>
  </si>
  <si>
    <t>ESC EST JOAQUIM DA LUZ ENS 1 E 2 GRAUS</t>
  </si>
  <si>
    <t>EE JOAO TIBURCIO ENSINO MEDIO</t>
  </si>
  <si>
    <t>ESC EST CARLOS GOMES ENS DE 1 GRAU</t>
  </si>
  <si>
    <t>ESC EST PROFA OCILA BEZERRIL FUND E MED</t>
  </si>
  <si>
    <t>ESCOLA ESTADUAL DO INGA</t>
  </si>
  <si>
    <t>ESCOLA ESTADUAL PROFª MARIA OCILA BEZERRIL - ENSINO MEDIO</t>
  </si>
  <si>
    <t>ESC EST DR PEDRO VELHO ENSINO FUNDAMENTAL E MEDIO</t>
  </si>
  <si>
    <t>ESC EST FABRICIO MARANHAO</t>
  </si>
  <si>
    <t>ESCOLA ESTADUAL NOSSA SENHORA DAS GRACAS</t>
  </si>
  <si>
    <t>EE DR MEIROZ GRILLO ENS DE 1 GRAU</t>
  </si>
  <si>
    <t>EE PROF JOSE MAMEDE ENSINO FUNDAMENTAL E MEDIO</t>
  </si>
  <si>
    <t>ESCOLA ESTADUAL PROFESSOR WILSON ROCHA ENS DE 1 GRAU</t>
  </si>
  <si>
    <t>EE ISABEL OSCARLINA MARQUES ENS FUNDAMENTAL E EJA</t>
  </si>
  <si>
    <t>CENTRO EDUCACIONAL ALFERES TIRADENTES</t>
  </si>
  <si>
    <t>ESCOLA ESTADUAL PROF PEDRO RAIMUNDO DO NASCIMENTO</t>
  </si>
  <si>
    <t>ESC EST DR MAURO MEDEIROS</t>
  </si>
  <si>
    <t>EE PROFA MARIA LUIZA ALVES COSTA</t>
  </si>
  <si>
    <t>EE Roberto Rodrigues Krause</t>
  </si>
  <si>
    <t>ESC EST JOSE FERREIRA DA COSTA</t>
  </si>
  <si>
    <t>ESC EST ANTONIO DE AZEVEDO</t>
  </si>
  <si>
    <t>CAMPO GRANDE (AUGUSTO SEVERO)</t>
  </si>
  <si>
    <t>EE PROFESSOR ADRIAO MELO ENSINO FUND E MEDIO</t>
  </si>
  <si>
    <t>EE PROFA MARIA DE LOURDES CAMARA SOUTO</t>
  </si>
  <si>
    <t>EE PRESIDENTE KENNEDY</t>
  </si>
  <si>
    <t>EE Padre Monte</t>
  </si>
  <si>
    <t>ESC EST PE SINVAL L DE MEDEIROS</t>
  </si>
  <si>
    <t>EE IRMA SCHEILLA</t>
  </si>
  <si>
    <t>ESCOLA ESTADUAL PROFESSORA JOSELIA DE SOUZA SILVA</t>
  </si>
  <si>
    <t>CAIC ESCOLA ESTADUAL JERONIMO VINGT ROSADO MAIA</t>
  </si>
  <si>
    <t>ESC EST DE TEMPO INTEGRAL PAULO ABILIO</t>
  </si>
  <si>
    <t>E E PREFEITO JOSE DO CARMO DOS SANTOS</t>
  </si>
  <si>
    <t>EE PROFA CRISAN SIMINEA</t>
  </si>
  <si>
    <t>ESCOLA ESTADUAL NOSSA SENHORA DE FATIMA</t>
  </si>
  <si>
    <t>EE SERVULO PEREIRA DE ARAUJO ENSINO MEDIO</t>
  </si>
  <si>
    <t>ESC EST GILNEY DE SOUZA ENS FUND E MEDIO</t>
  </si>
  <si>
    <t>ESCOLA ESTADUAL ANTONIO FRANCISCO</t>
  </si>
  <si>
    <t>E E PROFA MARIA ZENILDA GAMA TORRES</t>
  </si>
  <si>
    <t>EE PROFA ANA JULIA DE CARVALHO MOUSINHO</t>
  </si>
  <si>
    <t>ESCOLA ESTADUAL ALFA VILLE</t>
  </si>
  <si>
    <t>EE JOSE VIEIRA - ENSINO FUNDAMENTAL E MEDIO</t>
  </si>
  <si>
    <t>EE PROFESSORA CLAUDECI PINHEIRO TORRES</t>
  </si>
  <si>
    <t>ESC EST PROFº LEOMAR BATISTA DE ARAUJO</t>
  </si>
  <si>
    <t>EE PROFA MARILUZA ALMEIDA FLORENTINO</t>
  </si>
  <si>
    <t>EE PROFA MARIA NALVA XAVIER DE ALBUQUERQUE</t>
  </si>
  <si>
    <t>ESC EST EDMUNDO NEVES DO NASCIMENTO</t>
  </si>
  <si>
    <t>CENTRO DE ED PROF E AMBIENTAL ESC DAS DUNAS</t>
  </si>
  <si>
    <t>EE SENADOR DINARTE DE M MARIZ</t>
  </si>
  <si>
    <t>E E JOAO SOARES DE SOUZA</t>
  </si>
  <si>
    <t>ESCOLA ESTADUAL PROFESSORA ISABEL BARBOSA VIEIRA</t>
  </si>
  <si>
    <t>ESCOLA ESTADUAL HENRIQUE EUFRASIO DE SANTANA</t>
  </si>
  <si>
    <t>ESCOLA ESTADUAL VALDEMIRO PEDRO VIANA</t>
  </si>
  <si>
    <t>EE GOVERNADOR LAVOISIER MAIA SOBRINHO</t>
  </si>
  <si>
    <t>ESCOLA ESTADUAL PADRE IBIAPINA</t>
  </si>
  <si>
    <t>NUCLEO DE ATENDIMENTO EDUCACIONAL HOSPITALAR E DOMICILIAR DO RN - NAEHD</t>
  </si>
  <si>
    <t>ESCOLA ESTADUAL ANGELITA FELIX BEZERRA</t>
  </si>
  <si>
    <t>C E DE EDUC PROFIS SEN JESSE PINTO FREIRE - CENEP</t>
  </si>
  <si>
    <t>EE DO GUARAPES - ENS MEDIO</t>
  </si>
  <si>
    <t>EE AS MARIAS - ENS MEDIO</t>
  </si>
  <si>
    <t>EE DE TRAIRAS - ENS MEDIO</t>
  </si>
  <si>
    <t>EE DE ENSINO MEDIO DO CONJUNTO AMARANTE</t>
  </si>
  <si>
    <t>Total de Turmas</t>
  </si>
  <si>
    <t>3ª Edição - Outras</t>
  </si>
  <si>
    <t>ESCOLA_CENSO</t>
  </si>
  <si>
    <t>ESCOLA_SIGEDUC</t>
  </si>
  <si>
    <t>pip1_participa</t>
  </si>
  <si>
    <t>pip2_projeto</t>
  </si>
  <si>
    <t>pip2_participa</t>
  </si>
  <si>
    <t>sim - multi</t>
  </si>
  <si>
    <t>POLO</t>
  </si>
  <si>
    <t/>
  </si>
  <si>
    <t>Caracterização</t>
  </si>
  <si>
    <t>EMI</t>
  </si>
  <si>
    <t>EMND</t>
  </si>
  <si>
    <t>Turma Beneficiada</t>
  </si>
  <si>
    <t>No de Turmas</t>
  </si>
  <si>
    <t>Desembolso</t>
  </si>
  <si>
    <t>Projeto PIP</t>
  </si>
  <si>
    <t>Turmas</t>
  </si>
  <si>
    <t>ESCOLA</t>
  </si>
  <si>
    <t>Código INEP</t>
  </si>
  <si>
    <t>PROJETO SELECIONADO</t>
  </si>
  <si>
    <t>Quantidade de Turmas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</si>
</sst>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0" fillId="33" borderId="0" xfId="0" applyFill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14" xfId="0" applyFont="1" applyFill="1" applyBorder="1" applyAlignment="1">
      <alignment horizontal="center"/>
    </xf>
    <xf numFmtId="0" fontId="0" fillId="0" borderId="0" xfId="0" applyNumberFormat="1"/>
    <xf numFmtId="0" fontId="16" fillId="0" borderId="15" xfId="0" applyFont="1" applyBorder="1" applyAlignment="1">
      <alignment horizontal="center"/>
    </xf>
    <xf numFmtId="44" fontId="0" fillId="0" borderId="0" xfId="42" applyFont="1"/>
    <xf numFmtId="44" fontId="0" fillId="0" borderId="0" xfId="42" applyFont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44" fontId="0" fillId="0" borderId="10" xfId="42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44" fontId="0" fillId="0" borderId="0" xfId="42" applyFont="1" applyFill="1" applyAlignment="1">
      <alignment horizontal="center"/>
    </xf>
    <xf numFmtId="0" fontId="16" fillId="0" borderId="15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S606"/>
  <sheetViews>
    <sheetView topLeftCell="M1" workbookViewId="0">
      <selection activeCell="U1" sqref="U1"/>
    </sheetView>
  </sheetViews>
  <sheetFormatPr defaultRowHeight="15" x14ac:dyDescent="0.25"/>
  <cols>
    <col min="1" max="1" width="11.5703125" customWidth="1"/>
    <col min="2" max="4" width="9.7109375" customWidth="1"/>
    <col min="5" max="5" width="11" customWidth="1"/>
    <col min="6" max="6" width="46" customWidth="1"/>
    <col min="7" max="7" width="29.28515625" customWidth="1"/>
    <col min="16" max="16" width="11.140625" customWidth="1"/>
    <col min="17" max="19" width="3.7109375" customWidth="1"/>
    <col min="20" max="20" width="11.140625" customWidth="1"/>
    <col min="21" max="21" width="3.28515625" customWidth="1"/>
    <col min="22" max="22" width="14.28515625" bestFit="1" customWidth="1"/>
    <col min="25" max="27" width="3.5703125" style="2" customWidth="1"/>
    <col min="28" max="30" width="3.5703125" style="1" customWidth="1"/>
    <col min="31" max="33" width="3.5703125" style="2" customWidth="1"/>
    <col min="34" max="34" width="3.5703125" style="1" customWidth="1"/>
    <col min="35" max="36" width="3.5703125" style="2" customWidth="1"/>
    <col min="37" max="37" width="3.5703125" style="1" customWidth="1"/>
    <col min="38" max="39" width="3.5703125" style="2" customWidth="1"/>
    <col min="40" max="40" width="3.5703125" style="1" customWidth="1"/>
    <col min="41" max="45" width="3.5703125" style="2" customWidth="1"/>
  </cols>
  <sheetData>
    <row r="1" spans="1:45" x14ac:dyDescent="0.25">
      <c r="A1" t="s">
        <v>759</v>
      </c>
      <c r="B1" t="s">
        <v>781</v>
      </c>
      <c r="C1" t="s">
        <v>781</v>
      </c>
      <c r="D1" t="s">
        <v>1269</v>
      </c>
      <c r="E1" t="s">
        <v>782</v>
      </c>
      <c r="F1" t="s">
        <v>1264</v>
      </c>
      <c r="G1" t="s">
        <v>1263</v>
      </c>
      <c r="H1" t="s">
        <v>747</v>
      </c>
      <c r="I1" t="s">
        <v>1265</v>
      </c>
      <c r="J1" t="s">
        <v>1266</v>
      </c>
      <c r="K1" t="s">
        <v>748</v>
      </c>
      <c r="L1" t="s">
        <v>1267</v>
      </c>
      <c r="M1" t="s">
        <v>749</v>
      </c>
      <c r="N1" s="3" t="s">
        <v>754</v>
      </c>
      <c r="O1" s="3" t="s">
        <v>1262</v>
      </c>
      <c r="P1" s="3" t="s">
        <v>1271</v>
      </c>
      <c r="Q1" s="3" t="s">
        <v>751</v>
      </c>
      <c r="R1" s="3" t="s">
        <v>1272</v>
      </c>
      <c r="S1" s="3" t="s">
        <v>1273</v>
      </c>
      <c r="T1" s="3" t="s">
        <v>1274</v>
      </c>
      <c r="U1" s="3" t="s">
        <v>1275</v>
      </c>
      <c r="V1" s="3" t="s">
        <v>1276</v>
      </c>
      <c r="W1" s="3" t="s">
        <v>1261</v>
      </c>
      <c r="X1" s="3"/>
      <c r="Y1" s="2" t="s">
        <v>760</v>
      </c>
      <c r="Z1" s="2" t="s">
        <v>761</v>
      </c>
      <c r="AA1" s="2" t="s">
        <v>762</v>
      </c>
      <c r="AB1" s="5" t="s">
        <v>763</v>
      </c>
      <c r="AC1" s="5" t="s">
        <v>764</v>
      </c>
      <c r="AD1" s="5" t="s">
        <v>765</v>
      </c>
      <c r="AE1" s="2" t="s">
        <v>766</v>
      </c>
      <c r="AF1" s="2" t="s">
        <v>767</v>
      </c>
      <c r="AG1" s="2" t="s">
        <v>768</v>
      </c>
      <c r="AH1" s="6" t="s">
        <v>769</v>
      </c>
      <c r="AI1" s="2" t="s">
        <v>770</v>
      </c>
      <c r="AJ1" s="2" t="s">
        <v>771</v>
      </c>
      <c r="AK1" s="6" t="s">
        <v>772</v>
      </c>
      <c r="AL1" s="2" t="s">
        <v>773</v>
      </c>
      <c r="AM1" s="2" t="s">
        <v>774</v>
      </c>
      <c r="AN1" s="6" t="s">
        <v>775</v>
      </c>
      <c r="AO1" s="2" t="s">
        <v>776</v>
      </c>
      <c r="AP1" s="2" t="s">
        <v>777</v>
      </c>
      <c r="AQ1" s="2" t="s">
        <v>778</v>
      </c>
      <c r="AR1" s="2" t="s">
        <v>779</v>
      </c>
      <c r="AS1" s="2" t="s">
        <v>780</v>
      </c>
    </row>
    <row r="2" spans="1:45" hidden="1" x14ac:dyDescent="0.25">
      <c r="A2">
        <v>24000019</v>
      </c>
      <c r="B2" t="s">
        <v>783</v>
      </c>
      <c r="C2" s="10">
        <v>12</v>
      </c>
      <c r="D2">
        <v>2</v>
      </c>
      <c r="E2" t="s">
        <v>504</v>
      </c>
      <c r="F2" t="s">
        <v>510</v>
      </c>
      <c r="G2" t="s">
        <v>784</v>
      </c>
      <c r="H2" t="s">
        <v>753</v>
      </c>
      <c r="I2" t="s">
        <v>753</v>
      </c>
      <c r="J2" t="s">
        <v>750</v>
      </c>
      <c r="K2">
        <v>0</v>
      </c>
      <c r="L2">
        <v>0</v>
      </c>
      <c r="M2">
        <v>0</v>
      </c>
      <c r="N2" t="str">
        <f>IF(I2=1,"não",IF(OR(L2=0,L2=1),"não",IF(W2=0,"não",IF(W2=AS2,"não",IF(O2="sim - multi","não","sim")))))</f>
        <v>não</v>
      </c>
      <c r="O2" t="s">
        <v>757</v>
      </c>
      <c r="P2" t="str">
        <f t="shared" ref="P2:P12" si="0">IF(O2="não",IF(AND(AB2+AC2&gt;0,AD2+AH2+AK2+AN2=0),"Apenas EF1",IF(AND(AB2+AC2&gt;0,AD2&gt;0,AH2+AK2+AN2=0),"EF1 e EF2",IF(AND(AB2+AC2&gt;0,AD2&gt;0,AH2+AK2+AN2&gt;0),"Todas as Etapas",IF(AND(AB2+AC2=0,AD2&gt;0,AH2+AK2+AN2=0),"Apenas EF2",IF(AND(AB2+AC2=0,AD2=0,AH2+AK2+AN2&gt;0),"Apenas EM",IF(AND(AB2+AC2=0,AD2&gt;0,AH2+AK2+AN2&gt;0),"EF2 e EM",IF(AND(AB2+AC2&gt;0,AD2=0,AH2+AK2+AN2&gt;0),"EF1 eEM"))))))),IF(AND(AK2&gt;0,AN2=0),"Apenas EMI",IF(AND(AK2=0,AN2&gt;0),"Apenas EMND",IF(AND(AK2&gt;0,AN2&gt;0),"EMI e EMND",IF(O2="sim - multi","EF Multisseriada")))))</f>
        <v>Apenas EF1</v>
      </c>
      <c r="Q2">
        <f>IF(AH2&gt;0,1,0)</f>
        <v>0</v>
      </c>
      <c r="R2">
        <f>IF(AK2&gt;0,1,0)</f>
        <v>0</v>
      </c>
      <c r="S2">
        <f>IF(AN2&gt;0,1,0)</f>
        <v>0</v>
      </c>
      <c r="W2">
        <f t="shared" ref="W2:W12" si="1">SUM(Y2:AS2)</f>
        <v>8</v>
      </c>
      <c r="Y2" s="2">
        <v>1</v>
      </c>
      <c r="Z2" s="2">
        <v>1</v>
      </c>
      <c r="AA2" s="2">
        <v>2</v>
      </c>
      <c r="AB2" s="7">
        <v>2</v>
      </c>
      <c r="AC2" s="7">
        <v>2</v>
      </c>
      <c r="AD2" s="7">
        <v>0</v>
      </c>
      <c r="AE2" s="2">
        <v>0</v>
      </c>
      <c r="AF2" s="2">
        <v>0</v>
      </c>
      <c r="AG2" s="2">
        <v>0</v>
      </c>
      <c r="AH2" s="7">
        <v>0</v>
      </c>
      <c r="AI2" s="2">
        <v>0</v>
      </c>
      <c r="AJ2" s="2">
        <v>0</v>
      </c>
      <c r="AK2" s="7">
        <v>0</v>
      </c>
      <c r="AL2" s="2">
        <v>0</v>
      </c>
      <c r="AM2" s="2">
        <v>0</v>
      </c>
      <c r="AN2" s="7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</row>
    <row r="3" spans="1:45" x14ac:dyDescent="0.25">
      <c r="A3">
        <v>24000027</v>
      </c>
      <c r="B3" t="s">
        <v>783</v>
      </c>
      <c r="C3" s="10">
        <v>12</v>
      </c>
      <c r="D3">
        <v>2</v>
      </c>
      <c r="E3" t="s">
        <v>504</v>
      </c>
      <c r="F3" t="s">
        <v>507</v>
      </c>
      <c r="G3" t="s">
        <v>785</v>
      </c>
      <c r="H3" t="s">
        <v>753</v>
      </c>
      <c r="I3" t="s">
        <v>753</v>
      </c>
      <c r="J3" t="s">
        <v>753</v>
      </c>
      <c r="K3" t="s">
        <v>753</v>
      </c>
      <c r="L3" t="s">
        <v>753</v>
      </c>
      <c r="M3">
        <v>1</v>
      </c>
      <c r="N3" t="str">
        <f t="shared" ref="N3:N12" si="2">IF(I3=1,"não",IF(OR(L3=0,L3=1),"não",IF(W3=0,"não",IF(W3=AS3,"não",IF(O3="sim - multi","não","sim")))))</f>
        <v>sim</v>
      </c>
      <c r="O3" t="s">
        <v>758</v>
      </c>
      <c r="P3" t="str">
        <f t="shared" si="0"/>
        <v>Apenas EMI</v>
      </c>
      <c r="Q3">
        <f t="shared" ref="Q3:Q12" si="3">IF(AH3&gt;0,1,0)</f>
        <v>0</v>
      </c>
      <c r="R3">
        <f t="shared" ref="R3:R12" si="4">IF(AK3&gt;0,1,0)</f>
        <v>1</v>
      </c>
      <c r="S3">
        <f t="shared" ref="S3:S12" si="5">IF(AN3&gt;0,1,0)</f>
        <v>0</v>
      </c>
      <c r="T3" t="str">
        <f>IF(Q3&gt;0,"EM",IF(R3&gt;0,"EMI",IF(S3&gt;0,"EMND")))</f>
        <v>EMI</v>
      </c>
      <c r="U3">
        <f>IF(T3="EF1",AB3+AC3,IF(T3="EF2",AD3,IF(T3="EM",AH3,IF(T3="EMND",AN3,AK3))))</f>
        <v>5</v>
      </c>
      <c r="V3" s="12">
        <f>IF(U3=1,30000,IF(U3&gt;5,45000,30000+3000*U3))</f>
        <v>45000</v>
      </c>
      <c r="W3">
        <f t="shared" si="1"/>
        <v>13</v>
      </c>
      <c r="Y3" s="2">
        <v>0</v>
      </c>
      <c r="Z3" s="2">
        <v>0</v>
      </c>
      <c r="AA3" s="2">
        <v>0</v>
      </c>
      <c r="AB3" s="7">
        <v>0</v>
      </c>
      <c r="AC3" s="7">
        <v>0</v>
      </c>
      <c r="AD3" s="7">
        <v>0</v>
      </c>
      <c r="AE3" s="2">
        <v>0</v>
      </c>
      <c r="AF3" s="2">
        <v>0</v>
      </c>
      <c r="AG3" s="2">
        <v>0</v>
      </c>
      <c r="AH3" s="7">
        <v>0</v>
      </c>
      <c r="AI3" s="2">
        <v>0</v>
      </c>
      <c r="AJ3" s="2">
        <v>0</v>
      </c>
      <c r="AK3" s="7">
        <v>5</v>
      </c>
      <c r="AL3" s="2">
        <v>4</v>
      </c>
      <c r="AM3" s="2">
        <v>4</v>
      </c>
      <c r="AN3" s="7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</row>
    <row r="4" spans="1:45" hidden="1" x14ac:dyDescent="0.25">
      <c r="A4">
        <v>24000132</v>
      </c>
      <c r="B4" t="s">
        <v>783</v>
      </c>
      <c r="C4" s="10">
        <v>12</v>
      </c>
      <c r="D4">
        <v>2</v>
      </c>
      <c r="E4" t="s">
        <v>504</v>
      </c>
      <c r="F4" t="s">
        <v>505</v>
      </c>
      <c r="G4" t="s">
        <v>786</v>
      </c>
      <c r="H4">
        <v>1</v>
      </c>
      <c r="I4">
        <v>1</v>
      </c>
      <c r="J4" t="s">
        <v>753</v>
      </c>
      <c r="K4" t="s">
        <v>753</v>
      </c>
      <c r="L4" t="s">
        <v>753</v>
      </c>
      <c r="M4">
        <v>0</v>
      </c>
      <c r="N4" t="str">
        <f t="shared" si="2"/>
        <v>não</v>
      </c>
      <c r="O4" t="s">
        <v>757</v>
      </c>
      <c r="P4" t="str">
        <f t="shared" si="0"/>
        <v>EF2 e EM</v>
      </c>
      <c r="Q4">
        <f t="shared" si="3"/>
        <v>1</v>
      </c>
      <c r="R4">
        <f t="shared" si="4"/>
        <v>0</v>
      </c>
      <c r="S4">
        <f t="shared" si="5"/>
        <v>0</v>
      </c>
      <c r="W4">
        <f t="shared" si="1"/>
        <v>10</v>
      </c>
      <c r="Y4" s="2">
        <v>0</v>
      </c>
      <c r="Z4" s="2">
        <v>0</v>
      </c>
      <c r="AA4" s="2">
        <v>0</v>
      </c>
      <c r="AB4" s="7">
        <v>0</v>
      </c>
      <c r="AC4" s="7">
        <v>0</v>
      </c>
      <c r="AD4" s="7">
        <v>2</v>
      </c>
      <c r="AE4" s="2">
        <v>2</v>
      </c>
      <c r="AF4" s="2">
        <v>2</v>
      </c>
      <c r="AG4" s="2">
        <v>1</v>
      </c>
      <c r="AH4" s="7">
        <v>1</v>
      </c>
      <c r="AI4" s="2">
        <v>1</v>
      </c>
      <c r="AJ4" s="2">
        <v>1</v>
      </c>
      <c r="AK4" s="7">
        <v>0</v>
      </c>
      <c r="AL4" s="2">
        <v>0</v>
      </c>
      <c r="AM4" s="2">
        <v>0</v>
      </c>
      <c r="AN4" s="7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</row>
    <row r="5" spans="1:45" hidden="1" x14ac:dyDescent="0.25">
      <c r="A5">
        <v>24000140</v>
      </c>
      <c r="B5" t="s">
        <v>783</v>
      </c>
      <c r="C5" s="10">
        <v>12</v>
      </c>
      <c r="D5">
        <v>2</v>
      </c>
      <c r="E5" t="s">
        <v>504</v>
      </c>
      <c r="F5" t="s">
        <v>506</v>
      </c>
      <c r="G5" t="s">
        <v>787</v>
      </c>
      <c r="H5" t="s">
        <v>753</v>
      </c>
      <c r="I5" t="s">
        <v>753</v>
      </c>
      <c r="J5" t="s">
        <v>751</v>
      </c>
      <c r="K5">
        <v>1</v>
      </c>
      <c r="L5">
        <v>1</v>
      </c>
      <c r="M5">
        <v>0</v>
      </c>
      <c r="N5" t="str">
        <f t="shared" si="2"/>
        <v>não</v>
      </c>
      <c r="O5" t="s">
        <v>757</v>
      </c>
      <c r="P5" t="str">
        <f t="shared" si="0"/>
        <v>EF2 e EM</v>
      </c>
      <c r="Q5">
        <f t="shared" si="3"/>
        <v>1</v>
      </c>
      <c r="R5">
        <f t="shared" si="4"/>
        <v>0</v>
      </c>
      <c r="S5">
        <f t="shared" si="5"/>
        <v>0</v>
      </c>
      <c r="W5">
        <f t="shared" si="1"/>
        <v>14</v>
      </c>
      <c r="Y5" s="2">
        <v>0</v>
      </c>
      <c r="Z5" s="2">
        <v>0</v>
      </c>
      <c r="AA5" s="2">
        <v>0</v>
      </c>
      <c r="AB5" s="7">
        <v>0</v>
      </c>
      <c r="AC5" s="7">
        <v>0</v>
      </c>
      <c r="AD5" s="7">
        <v>2</v>
      </c>
      <c r="AE5" s="2">
        <v>2</v>
      </c>
      <c r="AF5" s="2">
        <v>1</v>
      </c>
      <c r="AG5" s="2">
        <v>2</v>
      </c>
      <c r="AH5" s="7">
        <v>3</v>
      </c>
      <c r="AI5" s="2">
        <v>2</v>
      </c>
      <c r="AJ5" s="2">
        <v>2</v>
      </c>
      <c r="AK5" s="7">
        <v>0</v>
      </c>
      <c r="AL5" s="2">
        <v>0</v>
      </c>
      <c r="AM5" s="2">
        <v>0</v>
      </c>
      <c r="AN5" s="7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</row>
    <row r="6" spans="1:45" hidden="1" x14ac:dyDescent="0.25">
      <c r="A6">
        <v>24000175</v>
      </c>
      <c r="B6" t="s">
        <v>783</v>
      </c>
      <c r="C6" s="10">
        <v>12</v>
      </c>
      <c r="D6">
        <v>2</v>
      </c>
      <c r="E6" t="s">
        <v>504</v>
      </c>
      <c r="F6" t="s">
        <v>508</v>
      </c>
      <c r="G6" t="s">
        <v>788</v>
      </c>
      <c r="H6" t="s">
        <v>753</v>
      </c>
      <c r="I6" t="s">
        <v>753</v>
      </c>
      <c r="J6" t="s">
        <v>752</v>
      </c>
      <c r="K6">
        <v>1</v>
      </c>
      <c r="L6">
        <v>1</v>
      </c>
      <c r="M6">
        <v>0</v>
      </c>
      <c r="N6" t="str">
        <f t="shared" si="2"/>
        <v>não</v>
      </c>
      <c r="O6" t="s">
        <v>757</v>
      </c>
      <c r="P6" t="str">
        <f t="shared" si="0"/>
        <v>EF1 e EF2</v>
      </c>
      <c r="Q6">
        <f t="shared" si="3"/>
        <v>0</v>
      </c>
      <c r="R6">
        <f t="shared" si="4"/>
        <v>0</v>
      </c>
      <c r="S6">
        <f t="shared" si="5"/>
        <v>0</v>
      </c>
      <c r="W6">
        <f t="shared" si="1"/>
        <v>8</v>
      </c>
      <c r="Y6" s="2">
        <v>0</v>
      </c>
      <c r="Z6" s="2">
        <v>0</v>
      </c>
      <c r="AA6" s="2">
        <v>0</v>
      </c>
      <c r="AB6" s="7">
        <v>0</v>
      </c>
      <c r="AC6" s="7">
        <v>1</v>
      </c>
      <c r="AD6" s="7">
        <v>2</v>
      </c>
      <c r="AE6" s="2">
        <v>2</v>
      </c>
      <c r="AF6" s="2">
        <v>2</v>
      </c>
      <c r="AG6" s="2">
        <v>1</v>
      </c>
      <c r="AH6" s="7">
        <v>0</v>
      </c>
      <c r="AI6" s="2">
        <v>0</v>
      </c>
      <c r="AJ6" s="2">
        <v>0</v>
      </c>
      <c r="AK6" s="7">
        <v>0</v>
      </c>
      <c r="AL6" s="2">
        <v>0</v>
      </c>
      <c r="AM6" s="2">
        <v>0</v>
      </c>
      <c r="AN6" s="7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</row>
    <row r="7" spans="1:45" hidden="1" x14ac:dyDescent="0.25">
      <c r="A7">
        <v>24000213</v>
      </c>
      <c r="B7" t="s">
        <v>783</v>
      </c>
      <c r="C7" s="10">
        <v>12</v>
      </c>
      <c r="D7">
        <v>2</v>
      </c>
      <c r="E7" t="s">
        <v>504</v>
      </c>
      <c r="F7" t="s">
        <v>509</v>
      </c>
      <c r="G7" t="s">
        <v>509</v>
      </c>
      <c r="H7" t="s">
        <v>753</v>
      </c>
      <c r="I7" t="s">
        <v>753</v>
      </c>
      <c r="J7" t="s">
        <v>750</v>
      </c>
      <c r="K7">
        <v>0</v>
      </c>
      <c r="L7">
        <v>0</v>
      </c>
      <c r="M7">
        <v>0</v>
      </c>
      <c r="N7" t="str">
        <f t="shared" si="2"/>
        <v>não</v>
      </c>
      <c r="O7" t="s">
        <v>757</v>
      </c>
      <c r="P7" t="str">
        <f t="shared" si="0"/>
        <v>Apenas EF1</v>
      </c>
      <c r="Q7">
        <f t="shared" si="3"/>
        <v>0</v>
      </c>
      <c r="R7">
        <f t="shared" si="4"/>
        <v>0</v>
      </c>
      <c r="S7">
        <f t="shared" si="5"/>
        <v>0</v>
      </c>
      <c r="W7">
        <f t="shared" si="1"/>
        <v>8</v>
      </c>
      <c r="Y7" s="2">
        <v>1</v>
      </c>
      <c r="Z7" s="2">
        <v>2</v>
      </c>
      <c r="AA7" s="2">
        <v>1</v>
      </c>
      <c r="AB7" s="7">
        <v>2</v>
      </c>
      <c r="AC7" s="7">
        <v>2</v>
      </c>
      <c r="AD7" s="7">
        <v>0</v>
      </c>
      <c r="AE7" s="2">
        <v>0</v>
      </c>
      <c r="AF7" s="2">
        <v>0</v>
      </c>
      <c r="AG7" s="2">
        <v>0</v>
      </c>
      <c r="AH7" s="7">
        <v>0</v>
      </c>
      <c r="AI7" s="2">
        <v>0</v>
      </c>
      <c r="AJ7" s="2">
        <v>0</v>
      </c>
      <c r="AK7" s="7">
        <v>0</v>
      </c>
      <c r="AL7" s="2">
        <v>0</v>
      </c>
      <c r="AM7" s="2">
        <v>0</v>
      </c>
      <c r="AN7" s="7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</row>
    <row r="8" spans="1:45" hidden="1" x14ac:dyDescent="0.25">
      <c r="A8">
        <v>24000647</v>
      </c>
      <c r="B8" t="s">
        <v>783</v>
      </c>
      <c r="C8" s="10">
        <v>12</v>
      </c>
      <c r="D8">
        <v>2</v>
      </c>
      <c r="E8" t="s">
        <v>511</v>
      </c>
      <c r="F8" t="s">
        <v>512</v>
      </c>
      <c r="G8" t="s">
        <v>789</v>
      </c>
      <c r="H8">
        <v>1</v>
      </c>
      <c r="I8">
        <v>1</v>
      </c>
      <c r="J8" t="s">
        <v>753</v>
      </c>
      <c r="K8" t="s">
        <v>753</v>
      </c>
      <c r="L8" t="s">
        <v>753</v>
      </c>
      <c r="M8">
        <v>0</v>
      </c>
      <c r="N8" t="str">
        <f t="shared" si="2"/>
        <v>não</v>
      </c>
      <c r="O8" t="s">
        <v>757</v>
      </c>
      <c r="P8" t="str">
        <f>IF(O8="não",IF(AND(AB8+AC8&gt;0,AD8+AH8+AK8+AN8=0),"Apenas EF1",IF(AND(AB8+AC8&gt;0,AD8&gt;0,AH8+AK8+AN8=0),"EF1 e EF2",IF(AND(AB8+AC8&gt;0,AD8&gt;0,AH8+AK8+AN8&gt;0),"Todas as Etapas",IF(AND(AB8+AC8=0,AD8&gt;0,AH8+AK8+AN8=0),"Apenas EF2",IF(AND(AB8+AC8=0,AD8=0,AH8+AK8+AN8&gt;0),"Apenas EM",IF(AND(AB8+AC8=0,AD8&gt;0,AH8+AK8+AN8&gt;0),"EF2 e EM",IF(AND(AB8+AC8&gt;0,AD8=0,AH8+AK8+AN8&gt;0),"EF1 eEM"))))))),IF(AND(AK8&gt;0,AN8=0),"Apenas EMI",IF(AND(AK8=0,AN8&gt;0),"Apenas EMND",IF(AND(AK8&gt;0,AN8&gt;0),"EMI e EMND",IF(O8="sim - multi","EF Multisseriada")))))</f>
        <v>Apenas EM</v>
      </c>
      <c r="Q8">
        <f t="shared" si="3"/>
        <v>1</v>
      </c>
      <c r="R8">
        <f t="shared" si="4"/>
        <v>0</v>
      </c>
      <c r="S8">
        <f t="shared" si="5"/>
        <v>1</v>
      </c>
      <c r="W8">
        <f t="shared" si="1"/>
        <v>26</v>
      </c>
      <c r="Y8" s="2">
        <v>0</v>
      </c>
      <c r="Z8" s="2">
        <v>0</v>
      </c>
      <c r="AA8" s="2">
        <v>0</v>
      </c>
      <c r="AB8" s="7">
        <v>0</v>
      </c>
      <c r="AC8" s="7">
        <v>0</v>
      </c>
      <c r="AD8" s="7">
        <v>0</v>
      </c>
      <c r="AE8" s="2">
        <v>0</v>
      </c>
      <c r="AF8" s="2">
        <v>0</v>
      </c>
      <c r="AG8" s="2">
        <v>2</v>
      </c>
      <c r="AH8" s="7">
        <v>7</v>
      </c>
      <c r="AI8" s="2">
        <v>5</v>
      </c>
      <c r="AJ8" s="2">
        <v>4</v>
      </c>
      <c r="AK8" s="7">
        <v>0</v>
      </c>
      <c r="AL8" s="2">
        <v>0</v>
      </c>
      <c r="AM8" s="2">
        <v>0</v>
      </c>
      <c r="AN8" s="7">
        <v>3</v>
      </c>
      <c r="AO8" s="2">
        <v>3</v>
      </c>
      <c r="AP8" s="2">
        <v>2</v>
      </c>
      <c r="AQ8" s="2">
        <v>0</v>
      </c>
      <c r="AR8" s="2">
        <v>0</v>
      </c>
      <c r="AS8" s="2">
        <v>0</v>
      </c>
    </row>
    <row r="9" spans="1:45" hidden="1" x14ac:dyDescent="0.25">
      <c r="A9">
        <v>24000655</v>
      </c>
      <c r="B9" t="s">
        <v>783</v>
      </c>
      <c r="C9" s="10">
        <v>12</v>
      </c>
      <c r="D9">
        <v>2</v>
      </c>
      <c r="E9" t="s">
        <v>511</v>
      </c>
      <c r="F9" t="s">
        <v>513</v>
      </c>
      <c r="G9" t="s">
        <v>790</v>
      </c>
      <c r="H9">
        <v>1</v>
      </c>
      <c r="I9">
        <v>1</v>
      </c>
      <c r="J9" t="s">
        <v>753</v>
      </c>
      <c r="K9" t="s">
        <v>753</v>
      </c>
      <c r="L9" t="s">
        <v>753</v>
      </c>
      <c r="M9">
        <v>0</v>
      </c>
      <c r="N9" t="str">
        <f t="shared" si="2"/>
        <v>não</v>
      </c>
      <c r="O9" t="s">
        <v>757</v>
      </c>
      <c r="P9" t="str">
        <f t="shared" si="0"/>
        <v>Apenas EF2</v>
      </c>
      <c r="Q9">
        <f t="shared" si="3"/>
        <v>0</v>
      </c>
      <c r="R9">
        <f t="shared" si="4"/>
        <v>0</v>
      </c>
      <c r="S9">
        <f t="shared" si="5"/>
        <v>0</v>
      </c>
      <c r="W9">
        <f t="shared" si="1"/>
        <v>5</v>
      </c>
      <c r="Y9" s="2">
        <v>0</v>
      </c>
      <c r="Z9" s="2">
        <v>0</v>
      </c>
      <c r="AA9" s="2">
        <v>0</v>
      </c>
      <c r="AB9" s="7">
        <v>0</v>
      </c>
      <c r="AC9" s="7">
        <v>0</v>
      </c>
      <c r="AD9" s="7">
        <v>1</v>
      </c>
      <c r="AE9" s="2">
        <v>1</v>
      </c>
      <c r="AF9" s="2">
        <v>1</v>
      </c>
      <c r="AG9" s="2">
        <v>1</v>
      </c>
      <c r="AH9" s="7">
        <v>0</v>
      </c>
      <c r="AI9" s="2">
        <v>0</v>
      </c>
      <c r="AJ9" s="2">
        <v>0</v>
      </c>
      <c r="AK9" s="7">
        <v>0</v>
      </c>
      <c r="AL9" s="2">
        <v>0</v>
      </c>
      <c r="AM9" s="2">
        <v>0</v>
      </c>
      <c r="AN9" s="7">
        <v>0</v>
      </c>
      <c r="AO9" s="2">
        <v>0</v>
      </c>
      <c r="AP9" s="2">
        <v>0</v>
      </c>
      <c r="AQ9" s="2">
        <v>1</v>
      </c>
      <c r="AR9" s="2">
        <v>0</v>
      </c>
      <c r="AS9" s="2">
        <v>0</v>
      </c>
    </row>
    <row r="10" spans="1:45" hidden="1" x14ac:dyDescent="0.25">
      <c r="A10" s="4">
        <v>24000663</v>
      </c>
      <c r="B10" s="4" t="s">
        <v>783</v>
      </c>
      <c r="C10" s="10">
        <v>12</v>
      </c>
      <c r="D10">
        <v>2</v>
      </c>
      <c r="E10" s="4" t="s">
        <v>511</v>
      </c>
      <c r="F10" s="4" t="s">
        <v>514</v>
      </c>
      <c r="G10" s="4"/>
      <c r="H10" s="4" t="s">
        <v>753</v>
      </c>
      <c r="I10" s="4" t="s">
        <v>753</v>
      </c>
      <c r="J10" s="4" t="s">
        <v>753</v>
      </c>
      <c r="K10" s="4" t="s">
        <v>753</v>
      </c>
      <c r="L10" s="4" t="s">
        <v>753</v>
      </c>
      <c r="M10" s="4"/>
      <c r="N10" t="str">
        <f t="shared" si="2"/>
        <v>não</v>
      </c>
      <c r="O10" s="4" t="s">
        <v>1268</v>
      </c>
      <c r="P10" t="str">
        <f t="shared" si="0"/>
        <v>EF Multisseriada</v>
      </c>
      <c r="Q10">
        <f t="shared" si="3"/>
        <v>0</v>
      </c>
      <c r="R10">
        <f t="shared" si="4"/>
        <v>0</v>
      </c>
      <c r="S10">
        <f t="shared" si="5"/>
        <v>0</v>
      </c>
      <c r="W10" s="4">
        <f t="shared" si="1"/>
        <v>2</v>
      </c>
      <c r="X10" s="4"/>
      <c r="Y10" s="8">
        <v>0</v>
      </c>
      <c r="Z10" s="8">
        <v>0</v>
      </c>
      <c r="AA10" s="8">
        <v>0</v>
      </c>
      <c r="AB10" s="7">
        <v>0</v>
      </c>
      <c r="AC10" s="7">
        <v>0</v>
      </c>
      <c r="AD10" s="7">
        <v>0</v>
      </c>
      <c r="AE10" s="8">
        <v>0</v>
      </c>
      <c r="AF10" s="8">
        <v>0</v>
      </c>
      <c r="AG10" s="8">
        <v>0</v>
      </c>
      <c r="AH10" s="7">
        <v>0</v>
      </c>
      <c r="AI10" s="8">
        <v>0</v>
      </c>
      <c r="AJ10" s="8">
        <v>0</v>
      </c>
      <c r="AK10" s="7">
        <v>0</v>
      </c>
      <c r="AL10" s="8">
        <v>0</v>
      </c>
      <c r="AM10" s="8">
        <v>0</v>
      </c>
      <c r="AN10" s="7">
        <v>0</v>
      </c>
      <c r="AO10" s="8">
        <v>0</v>
      </c>
      <c r="AP10" s="8">
        <v>0</v>
      </c>
      <c r="AQ10" s="8">
        <v>0</v>
      </c>
      <c r="AR10" s="8">
        <v>1</v>
      </c>
      <c r="AS10" s="8">
        <v>1</v>
      </c>
    </row>
    <row r="11" spans="1:45" hidden="1" x14ac:dyDescent="0.25">
      <c r="A11">
        <v>24000957</v>
      </c>
      <c r="B11" t="s">
        <v>783</v>
      </c>
      <c r="C11" s="10">
        <v>12</v>
      </c>
      <c r="D11">
        <v>2</v>
      </c>
      <c r="E11" t="s">
        <v>519</v>
      </c>
      <c r="F11" t="s">
        <v>520</v>
      </c>
      <c r="G11" t="s">
        <v>791</v>
      </c>
      <c r="H11">
        <v>1</v>
      </c>
      <c r="I11">
        <v>1</v>
      </c>
      <c r="J11" t="s">
        <v>753</v>
      </c>
      <c r="K11" t="s">
        <v>753</v>
      </c>
      <c r="L11" t="s">
        <v>753</v>
      </c>
      <c r="M11">
        <v>0</v>
      </c>
      <c r="N11" t="str">
        <f t="shared" si="2"/>
        <v>não</v>
      </c>
      <c r="O11" t="s">
        <v>757</v>
      </c>
      <c r="P11" t="str">
        <f t="shared" si="0"/>
        <v>Todas as Etapas</v>
      </c>
      <c r="Q11">
        <f t="shared" si="3"/>
        <v>1</v>
      </c>
      <c r="R11">
        <f t="shared" si="4"/>
        <v>0</v>
      </c>
      <c r="S11">
        <f t="shared" si="5"/>
        <v>1</v>
      </c>
      <c r="W11">
        <f t="shared" si="1"/>
        <v>18</v>
      </c>
      <c r="Y11" s="2">
        <v>0</v>
      </c>
      <c r="Z11" s="2">
        <v>0</v>
      </c>
      <c r="AA11" s="2">
        <v>0</v>
      </c>
      <c r="AB11" s="7">
        <v>1</v>
      </c>
      <c r="AC11" s="7">
        <v>1</v>
      </c>
      <c r="AD11" s="7">
        <v>1</v>
      </c>
      <c r="AE11" s="2">
        <v>1</v>
      </c>
      <c r="AF11" s="2">
        <v>1</v>
      </c>
      <c r="AG11" s="2">
        <v>1</v>
      </c>
      <c r="AH11" s="7">
        <v>2</v>
      </c>
      <c r="AI11" s="2">
        <v>2</v>
      </c>
      <c r="AJ11" s="2">
        <v>2</v>
      </c>
      <c r="AK11" s="7">
        <v>0</v>
      </c>
      <c r="AL11" s="2">
        <v>0</v>
      </c>
      <c r="AM11" s="2">
        <v>0</v>
      </c>
      <c r="AN11" s="7">
        <v>2</v>
      </c>
      <c r="AO11" s="2">
        <v>2</v>
      </c>
      <c r="AP11" s="2">
        <v>2</v>
      </c>
      <c r="AQ11" s="2">
        <v>0</v>
      </c>
      <c r="AR11" s="2">
        <v>0</v>
      </c>
      <c r="AS11" s="2">
        <v>0</v>
      </c>
    </row>
    <row r="12" spans="1:45" hidden="1" x14ac:dyDescent="0.25">
      <c r="A12">
        <v>24000965</v>
      </c>
      <c r="B12" t="s">
        <v>783</v>
      </c>
      <c r="C12" s="10">
        <v>12</v>
      </c>
      <c r="D12">
        <v>2</v>
      </c>
      <c r="E12" t="s">
        <v>519</v>
      </c>
      <c r="F12" t="s">
        <v>521</v>
      </c>
      <c r="G12" t="s">
        <v>792</v>
      </c>
      <c r="H12" t="s">
        <v>753</v>
      </c>
      <c r="I12" t="s">
        <v>753</v>
      </c>
      <c r="J12" t="s">
        <v>752</v>
      </c>
      <c r="K12">
        <v>1</v>
      </c>
      <c r="L12">
        <v>1</v>
      </c>
      <c r="M12">
        <v>0</v>
      </c>
      <c r="N12" t="str">
        <f t="shared" si="2"/>
        <v>não</v>
      </c>
      <c r="O12" t="s">
        <v>757</v>
      </c>
      <c r="P12" t="str">
        <f t="shared" si="0"/>
        <v>EF1 e EF2</v>
      </c>
      <c r="Q12">
        <f t="shared" si="3"/>
        <v>0</v>
      </c>
      <c r="R12">
        <f t="shared" si="4"/>
        <v>0</v>
      </c>
      <c r="S12">
        <f t="shared" si="5"/>
        <v>0</v>
      </c>
      <c r="W12">
        <f t="shared" si="1"/>
        <v>9</v>
      </c>
      <c r="Y12" s="2">
        <v>1</v>
      </c>
      <c r="Z12" s="2">
        <v>1</v>
      </c>
      <c r="AA12" s="2">
        <v>1</v>
      </c>
      <c r="AB12" s="7">
        <v>2</v>
      </c>
      <c r="AC12" s="7">
        <v>1</v>
      </c>
      <c r="AD12" s="7">
        <v>1</v>
      </c>
      <c r="AE12" s="2">
        <v>1</v>
      </c>
      <c r="AF12" s="2">
        <v>1</v>
      </c>
      <c r="AG12" s="2">
        <v>0</v>
      </c>
      <c r="AH12" s="7">
        <v>0</v>
      </c>
      <c r="AI12" s="2">
        <v>0</v>
      </c>
      <c r="AJ12" s="2">
        <v>0</v>
      </c>
      <c r="AK12" s="7">
        <v>0</v>
      </c>
      <c r="AL12" s="2">
        <v>0</v>
      </c>
      <c r="AM12" s="2">
        <v>0</v>
      </c>
      <c r="AN12" s="7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</row>
    <row r="13" spans="1:45" x14ac:dyDescent="0.25">
      <c r="A13">
        <v>24057614</v>
      </c>
      <c r="B13" t="s">
        <v>1108</v>
      </c>
      <c r="C13" s="10">
        <v>1</v>
      </c>
      <c r="D13">
        <v>1</v>
      </c>
      <c r="E13" t="s">
        <v>22</v>
      </c>
      <c r="F13" t="s">
        <v>36</v>
      </c>
      <c r="G13" t="s">
        <v>36</v>
      </c>
      <c r="H13" t="s">
        <v>753</v>
      </c>
      <c r="I13" t="s">
        <v>753</v>
      </c>
      <c r="J13" t="s">
        <v>753</v>
      </c>
      <c r="K13" t="s">
        <v>753</v>
      </c>
      <c r="L13" t="s">
        <v>753</v>
      </c>
      <c r="M13">
        <v>1</v>
      </c>
      <c r="N13" t="str">
        <f t="shared" ref="N13:N76" si="6">IF(I13=1,"não",IF(OR(L13=0,L13=1),"não",IF(W13=0,"não",IF(W13=AS13,"não",IF(O13="sim - multi","não","sim")))))</f>
        <v>sim</v>
      </c>
      <c r="O13" t="s">
        <v>757</v>
      </c>
      <c r="P13" t="str">
        <f t="shared" ref="P13:P76" si="7">IF(O13="não",IF(AND(AB13+AC13&gt;0,AD13+AH13+AK13+AN13=0),"Apenas EF1",IF(AND(AB13+AC13&gt;0,AD13&gt;0,AH13+AK13+AN13=0),"EF1 e EF2",IF(AND(AB13+AC13&gt;0,AD13&gt;0,AH13+AK13+AN13&gt;0),"Todas as Etapas",IF(AND(AB13+AC13=0,AD13&gt;0,AH13+AK13+AN13=0),"Apenas EF2",IF(AND(AB13+AC13=0,AD13=0,AH13+AK13+AN13&gt;0),"Apenas EM",IF(AND(AB13+AC13=0,AD13&gt;0,AH13+AK13+AN13&gt;0),"EF2 e EM",IF(AND(AB13+AC13&gt;0,AD13=0,AH13+AK13+AN13&gt;0),"EF1 eEM"))))))),IF(AND(AK13&gt;0,AN13=0),"Apenas EMI",IF(AND(AK13=0,AN13&gt;0),"Apenas EMND",IF(AND(AK13&gt;0,AN13&gt;0),"EMI e EMND",IF(O13="sim - multi","EF Multisseriada")))))</f>
        <v>EF1 eEM</v>
      </c>
      <c r="Q13">
        <f t="shared" ref="Q13:Q76" si="8">IF(AH13&gt;0,1,0)</f>
        <v>0</v>
      </c>
      <c r="R13">
        <f t="shared" ref="R13:R76" si="9">IF(AK13&gt;0,1,0)</f>
        <v>1</v>
      </c>
      <c r="S13">
        <f t="shared" ref="S13:S76" si="10">IF(AN13&gt;0,1,0)</f>
        <v>1</v>
      </c>
      <c r="T13" t="s">
        <v>750</v>
      </c>
      <c r="U13">
        <f>IF(T13="EF1",AB13+AC13,IF(T13="EF2",AD13,IF(T13="EM",AH13,IF(T13="EMND",AN13,AK13))))</f>
        <v>2</v>
      </c>
      <c r="V13" s="12">
        <f>IF(U13=1,30000,IF(U13&gt;5,45000,30000+3000*U13))</f>
        <v>36000</v>
      </c>
      <c r="W13">
        <f t="shared" ref="W13:W76" si="11">SUM(Y13:AS13)</f>
        <v>30</v>
      </c>
      <c r="Y13" s="2">
        <v>1</v>
      </c>
      <c r="Z13" s="2">
        <v>1</v>
      </c>
      <c r="AA13" s="2">
        <v>1</v>
      </c>
      <c r="AB13" s="7">
        <v>1</v>
      </c>
      <c r="AC13" s="7">
        <v>1</v>
      </c>
      <c r="AD13" s="7">
        <v>0</v>
      </c>
      <c r="AE13" s="2">
        <v>0</v>
      </c>
      <c r="AF13" s="2">
        <v>0</v>
      </c>
      <c r="AG13" s="2">
        <v>0</v>
      </c>
      <c r="AH13" s="7">
        <v>0</v>
      </c>
      <c r="AI13" s="2">
        <v>0</v>
      </c>
      <c r="AJ13" s="2">
        <v>0</v>
      </c>
      <c r="AK13" s="7">
        <v>8</v>
      </c>
      <c r="AL13" s="2">
        <v>7</v>
      </c>
      <c r="AM13" s="2">
        <v>6</v>
      </c>
      <c r="AN13" s="7">
        <v>1</v>
      </c>
      <c r="AO13" s="2">
        <v>2</v>
      </c>
      <c r="AP13" s="2">
        <v>1</v>
      </c>
      <c r="AQ13" s="2">
        <v>0</v>
      </c>
      <c r="AR13" s="2">
        <v>0</v>
      </c>
      <c r="AS13" s="2">
        <v>0</v>
      </c>
    </row>
    <row r="14" spans="1:45" x14ac:dyDescent="0.25">
      <c r="A14">
        <v>24001090</v>
      </c>
      <c r="B14" t="s">
        <v>783</v>
      </c>
      <c r="C14" s="10">
        <v>12</v>
      </c>
      <c r="D14">
        <v>2</v>
      </c>
      <c r="E14" t="s">
        <v>576</v>
      </c>
      <c r="F14" t="s">
        <v>275</v>
      </c>
      <c r="G14" t="s">
        <v>793</v>
      </c>
      <c r="H14">
        <v>1</v>
      </c>
      <c r="I14">
        <v>0</v>
      </c>
      <c r="J14" t="s">
        <v>753</v>
      </c>
      <c r="K14" t="s">
        <v>753</v>
      </c>
      <c r="L14" t="s">
        <v>753</v>
      </c>
      <c r="M14">
        <v>0</v>
      </c>
      <c r="N14" t="str">
        <f t="shared" si="6"/>
        <v>sim</v>
      </c>
      <c r="O14" t="s">
        <v>757</v>
      </c>
      <c r="P14" t="str">
        <f t="shared" si="7"/>
        <v>EF2 e EM</v>
      </c>
      <c r="Q14">
        <f t="shared" si="8"/>
        <v>1</v>
      </c>
      <c r="R14">
        <f t="shared" si="9"/>
        <v>0</v>
      </c>
      <c r="S14">
        <f t="shared" si="10"/>
        <v>1</v>
      </c>
      <c r="T14" t="s">
        <v>752</v>
      </c>
      <c r="U14">
        <f>IF(T14="EF1",AB14+AC14,IF(T14="EF2",AD14,IF(T14="EM",AH14,IF(T14="EMND",AN14,AK14))))</f>
        <v>3</v>
      </c>
      <c r="V14" s="12">
        <f>IF(U14=1,30000,IF(U14&gt;5,45000,30000+3000*U14))</f>
        <v>39000</v>
      </c>
      <c r="W14">
        <f t="shared" si="11"/>
        <v>13</v>
      </c>
      <c r="X14">
        <f>AH14+AN14</f>
        <v>3</v>
      </c>
      <c r="Y14" s="2">
        <v>0</v>
      </c>
      <c r="Z14" s="2">
        <v>0</v>
      </c>
      <c r="AA14" s="2">
        <v>0</v>
      </c>
      <c r="AB14" s="7">
        <v>0</v>
      </c>
      <c r="AC14" s="7">
        <v>0</v>
      </c>
      <c r="AD14" s="7">
        <v>3</v>
      </c>
      <c r="AE14" s="2">
        <v>2</v>
      </c>
      <c r="AF14" s="2">
        <v>1</v>
      </c>
      <c r="AG14" s="2">
        <v>1</v>
      </c>
      <c r="AH14" s="7">
        <v>2</v>
      </c>
      <c r="AI14" s="2">
        <v>1</v>
      </c>
      <c r="AJ14" s="2">
        <v>1</v>
      </c>
      <c r="AK14" s="7">
        <v>0</v>
      </c>
      <c r="AL14" s="2">
        <v>0</v>
      </c>
      <c r="AM14" s="2">
        <v>0</v>
      </c>
      <c r="AN14" s="7">
        <v>1</v>
      </c>
      <c r="AO14" s="2">
        <v>1</v>
      </c>
      <c r="AP14" s="2">
        <v>0</v>
      </c>
      <c r="AQ14" s="2">
        <v>0</v>
      </c>
      <c r="AR14" s="2">
        <v>0</v>
      </c>
      <c r="AS14" s="2">
        <v>0</v>
      </c>
    </row>
    <row r="15" spans="1:45" hidden="1" x14ac:dyDescent="0.25">
      <c r="A15">
        <v>24001180</v>
      </c>
      <c r="B15" t="s">
        <v>783</v>
      </c>
      <c r="C15" s="10">
        <v>12</v>
      </c>
      <c r="D15">
        <v>2</v>
      </c>
      <c r="E15" t="s">
        <v>522</v>
      </c>
      <c r="F15" t="s">
        <v>517</v>
      </c>
      <c r="G15" t="s">
        <v>794</v>
      </c>
      <c r="H15">
        <v>1</v>
      </c>
      <c r="I15">
        <v>1</v>
      </c>
      <c r="J15" t="s">
        <v>753</v>
      </c>
      <c r="K15" t="s">
        <v>753</v>
      </c>
      <c r="L15" t="s">
        <v>753</v>
      </c>
      <c r="M15">
        <v>0</v>
      </c>
      <c r="N15" t="str">
        <f t="shared" si="6"/>
        <v>não</v>
      </c>
      <c r="O15" t="s">
        <v>757</v>
      </c>
      <c r="P15" t="str">
        <f t="shared" si="7"/>
        <v>EF2 e EM</v>
      </c>
      <c r="Q15">
        <f t="shared" si="8"/>
        <v>1</v>
      </c>
      <c r="R15">
        <f t="shared" si="9"/>
        <v>0</v>
      </c>
      <c r="S15">
        <f t="shared" si="10"/>
        <v>0</v>
      </c>
      <c r="W15">
        <f t="shared" si="11"/>
        <v>14</v>
      </c>
      <c r="Y15" s="2">
        <v>0</v>
      </c>
      <c r="Z15" s="2">
        <v>0</v>
      </c>
      <c r="AA15" s="2">
        <v>0</v>
      </c>
      <c r="AB15" s="7">
        <v>0</v>
      </c>
      <c r="AC15" s="7">
        <v>0</v>
      </c>
      <c r="AD15" s="7">
        <v>1</v>
      </c>
      <c r="AE15" s="2">
        <v>1</v>
      </c>
      <c r="AF15" s="2">
        <v>1</v>
      </c>
      <c r="AG15" s="2">
        <v>2</v>
      </c>
      <c r="AH15" s="7">
        <v>4</v>
      </c>
      <c r="AI15" s="2">
        <v>3</v>
      </c>
      <c r="AJ15" s="2">
        <v>2</v>
      </c>
      <c r="AK15" s="7">
        <v>0</v>
      </c>
      <c r="AL15" s="2">
        <v>0</v>
      </c>
      <c r="AM15" s="2">
        <v>0</v>
      </c>
      <c r="AN15" s="7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</row>
    <row r="16" spans="1:45" hidden="1" x14ac:dyDescent="0.25">
      <c r="A16">
        <v>24001430</v>
      </c>
      <c r="B16" t="s">
        <v>783</v>
      </c>
      <c r="C16" s="10">
        <v>12</v>
      </c>
      <c r="D16">
        <v>2</v>
      </c>
      <c r="E16" t="s">
        <v>522</v>
      </c>
      <c r="F16" t="s">
        <v>545</v>
      </c>
      <c r="G16" t="s">
        <v>545</v>
      </c>
      <c r="H16" t="s">
        <v>753</v>
      </c>
      <c r="I16" t="s">
        <v>753</v>
      </c>
      <c r="J16" t="s">
        <v>750</v>
      </c>
      <c r="K16">
        <v>1</v>
      </c>
      <c r="L16">
        <v>1</v>
      </c>
      <c r="M16">
        <v>0</v>
      </c>
      <c r="N16" t="str">
        <f t="shared" si="6"/>
        <v>não</v>
      </c>
      <c r="O16" t="s">
        <v>757</v>
      </c>
      <c r="P16" t="str">
        <f t="shared" si="7"/>
        <v>Apenas EF1</v>
      </c>
      <c r="Q16">
        <f t="shared" si="8"/>
        <v>0</v>
      </c>
      <c r="R16">
        <f t="shared" si="9"/>
        <v>0</v>
      </c>
      <c r="S16">
        <f t="shared" si="10"/>
        <v>0</v>
      </c>
      <c r="W16">
        <f t="shared" si="11"/>
        <v>7</v>
      </c>
      <c r="Y16" s="2">
        <v>1</v>
      </c>
      <c r="Z16" s="2">
        <v>2</v>
      </c>
      <c r="AA16" s="2">
        <v>1</v>
      </c>
      <c r="AB16" s="7">
        <v>2</v>
      </c>
      <c r="AC16" s="7">
        <v>1</v>
      </c>
      <c r="AD16" s="7">
        <v>0</v>
      </c>
      <c r="AE16" s="2">
        <v>0</v>
      </c>
      <c r="AF16" s="2">
        <v>0</v>
      </c>
      <c r="AG16" s="2">
        <v>0</v>
      </c>
      <c r="AH16" s="7">
        <v>0</v>
      </c>
      <c r="AI16" s="2">
        <v>0</v>
      </c>
      <c r="AJ16" s="2">
        <v>0</v>
      </c>
      <c r="AK16" s="7">
        <v>0</v>
      </c>
      <c r="AL16" s="2">
        <v>0</v>
      </c>
      <c r="AM16" s="2">
        <v>0</v>
      </c>
      <c r="AN16" s="7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</row>
    <row r="17" spans="1:45" hidden="1" x14ac:dyDescent="0.25">
      <c r="A17">
        <v>24001562</v>
      </c>
      <c r="B17" t="s">
        <v>783</v>
      </c>
      <c r="C17" s="10">
        <v>12</v>
      </c>
      <c r="D17">
        <v>2</v>
      </c>
      <c r="E17" t="s">
        <v>522</v>
      </c>
      <c r="F17" t="s">
        <v>543</v>
      </c>
      <c r="G17" t="s">
        <v>795</v>
      </c>
      <c r="H17" t="s">
        <v>753</v>
      </c>
      <c r="I17" t="s">
        <v>753</v>
      </c>
      <c r="J17" t="s">
        <v>751</v>
      </c>
      <c r="K17">
        <v>1</v>
      </c>
      <c r="L17">
        <v>1</v>
      </c>
      <c r="M17">
        <v>0</v>
      </c>
      <c r="N17" t="str">
        <f t="shared" si="6"/>
        <v>não</v>
      </c>
      <c r="O17" t="s">
        <v>757</v>
      </c>
      <c r="P17" t="str">
        <f t="shared" si="7"/>
        <v>EF2 e EM</v>
      </c>
      <c r="Q17">
        <f t="shared" si="8"/>
        <v>1</v>
      </c>
      <c r="R17">
        <f t="shared" si="9"/>
        <v>0</v>
      </c>
      <c r="S17">
        <f t="shared" si="10"/>
        <v>0</v>
      </c>
      <c r="W17">
        <f t="shared" si="11"/>
        <v>14</v>
      </c>
      <c r="Y17" s="2">
        <v>0</v>
      </c>
      <c r="Z17" s="2">
        <v>0</v>
      </c>
      <c r="AA17" s="2">
        <v>0</v>
      </c>
      <c r="AB17" s="7">
        <v>0</v>
      </c>
      <c r="AC17" s="7">
        <v>0</v>
      </c>
      <c r="AD17" s="7">
        <v>2</v>
      </c>
      <c r="AE17" s="2">
        <v>1</v>
      </c>
      <c r="AF17" s="2">
        <v>2</v>
      </c>
      <c r="AG17" s="2">
        <v>2</v>
      </c>
      <c r="AH17" s="7">
        <v>3</v>
      </c>
      <c r="AI17" s="2">
        <v>2</v>
      </c>
      <c r="AJ17" s="2">
        <v>2</v>
      </c>
      <c r="AK17" s="7">
        <v>0</v>
      </c>
      <c r="AL17" s="2">
        <v>0</v>
      </c>
      <c r="AM17" s="2">
        <v>0</v>
      </c>
      <c r="AN17" s="7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</row>
    <row r="18" spans="1:45" hidden="1" x14ac:dyDescent="0.25">
      <c r="A18">
        <v>24001600</v>
      </c>
      <c r="B18" t="s">
        <v>783</v>
      </c>
      <c r="C18" s="10">
        <v>12</v>
      </c>
      <c r="D18">
        <v>2</v>
      </c>
      <c r="E18" t="s">
        <v>522</v>
      </c>
      <c r="F18" t="s">
        <v>542</v>
      </c>
      <c r="G18" t="s">
        <v>796</v>
      </c>
      <c r="H18" t="s">
        <v>753</v>
      </c>
      <c r="I18" t="s">
        <v>753</v>
      </c>
      <c r="J18" t="s">
        <v>752</v>
      </c>
      <c r="K18">
        <v>0</v>
      </c>
      <c r="L18">
        <v>0</v>
      </c>
      <c r="M18">
        <v>0</v>
      </c>
      <c r="N18" t="str">
        <f t="shared" si="6"/>
        <v>não</v>
      </c>
      <c r="O18" t="s">
        <v>757</v>
      </c>
      <c r="P18" t="str">
        <f t="shared" si="7"/>
        <v>EF1 e EF2</v>
      </c>
      <c r="Q18">
        <f t="shared" si="8"/>
        <v>0</v>
      </c>
      <c r="R18">
        <f t="shared" si="9"/>
        <v>0</v>
      </c>
      <c r="S18">
        <f t="shared" si="10"/>
        <v>0</v>
      </c>
      <c r="W18">
        <f t="shared" si="11"/>
        <v>11</v>
      </c>
      <c r="Y18" s="2">
        <v>1</v>
      </c>
      <c r="Z18" s="2">
        <v>1</v>
      </c>
      <c r="AA18" s="2">
        <v>1</v>
      </c>
      <c r="AB18" s="7">
        <v>2</v>
      </c>
      <c r="AC18" s="7">
        <v>1</v>
      </c>
      <c r="AD18" s="7">
        <v>2</v>
      </c>
      <c r="AE18" s="2">
        <v>1</v>
      </c>
      <c r="AF18" s="2">
        <v>1</v>
      </c>
      <c r="AG18" s="2">
        <v>1</v>
      </c>
      <c r="AH18" s="7">
        <v>0</v>
      </c>
      <c r="AI18" s="2">
        <v>0</v>
      </c>
      <c r="AJ18" s="2">
        <v>0</v>
      </c>
      <c r="AK18" s="7">
        <v>0</v>
      </c>
      <c r="AL18" s="2">
        <v>0</v>
      </c>
      <c r="AM18" s="2">
        <v>0</v>
      </c>
      <c r="AN18" s="7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</row>
    <row r="19" spans="1:45" hidden="1" x14ac:dyDescent="0.25">
      <c r="A19">
        <v>24001724</v>
      </c>
      <c r="B19" t="s">
        <v>783</v>
      </c>
      <c r="C19" s="10">
        <v>12</v>
      </c>
      <c r="D19">
        <v>2</v>
      </c>
      <c r="E19" t="s">
        <v>522</v>
      </c>
      <c r="F19" t="s">
        <v>544</v>
      </c>
      <c r="G19" t="s">
        <v>797</v>
      </c>
      <c r="H19" t="s">
        <v>753</v>
      </c>
      <c r="I19" t="s">
        <v>753</v>
      </c>
      <c r="J19" t="s">
        <v>752</v>
      </c>
      <c r="K19">
        <v>1</v>
      </c>
      <c r="L19">
        <v>1</v>
      </c>
      <c r="M19">
        <v>0</v>
      </c>
      <c r="N19" t="str">
        <f t="shared" si="6"/>
        <v>não</v>
      </c>
      <c r="O19" t="s">
        <v>757</v>
      </c>
      <c r="P19" t="str">
        <f t="shared" si="7"/>
        <v>EF1 e EF2</v>
      </c>
      <c r="Q19">
        <f t="shared" si="8"/>
        <v>0</v>
      </c>
      <c r="R19">
        <f t="shared" si="9"/>
        <v>0</v>
      </c>
      <c r="S19">
        <f t="shared" si="10"/>
        <v>0</v>
      </c>
      <c r="W19">
        <f t="shared" si="11"/>
        <v>10</v>
      </c>
      <c r="Y19" s="2">
        <v>1</v>
      </c>
      <c r="Z19" s="2">
        <v>1</v>
      </c>
      <c r="AA19" s="2">
        <v>1</v>
      </c>
      <c r="AB19" s="7">
        <v>1</v>
      </c>
      <c r="AC19" s="7">
        <v>1</v>
      </c>
      <c r="AD19" s="7">
        <v>2</v>
      </c>
      <c r="AE19" s="2">
        <v>1</v>
      </c>
      <c r="AF19" s="2">
        <v>1</v>
      </c>
      <c r="AG19" s="2">
        <v>1</v>
      </c>
      <c r="AH19" s="7">
        <v>0</v>
      </c>
      <c r="AI19" s="2">
        <v>0</v>
      </c>
      <c r="AJ19" s="2">
        <v>0</v>
      </c>
      <c r="AK19" s="7">
        <v>0</v>
      </c>
      <c r="AL19" s="2">
        <v>0</v>
      </c>
      <c r="AM19" s="2">
        <v>0</v>
      </c>
      <c r="AN19" s="7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</row>
    <row r="20" spans="1:45" hidden="1" x14ac:dyDescent="0.25">
      <c r="A20">
        <v>24001813</v>
      </c>
      <c r="B20" t="s">
        <v>783</v>
      </c>
      <c r="C20" s="10">
        <v>12</v>
      </c>
      <c r="D20">
        <v>2</v>
      </c>
      <c r="E20" t="s">
        <v>522</v>
      </c>
      <c r="F20" t="s">
        <v>530</v>
      </c>
      <c r="G20" t="s">
        <v>798</v>
      </c>
      <c r="H20" t="s">
        <v>753</v>
      </c>
      <c r="I20" t="s">
        <v>753</v>
      </c>
      <c r="J20" t="s">
        <v>750</v>
      </c>
      <c r="K20">
        <v>0</v>
      </c>
      <c r="L20">
        <v>0</v>
      </c>
      <c r="M20">
        <v>0</v>
      </c>
      <c r="N20" t="str">
        <f t="shared" si="6"/>
        <v>não</v>
      </c>
      <c r="O20" t="s">
        <v>757</v>
      </c>
      <c r="P20" t="str">
        <f t="shared" si="7"/>
        <v>Apenas EF1</v>
      </c>
      <c r="Q20">
        <f t="shared" si="8"/>
        <v>0</v>
      </c>
      <c r="R20">
        <f t="shared" si="9"/>
        <v>0</v>
      </c>
      <c r="S20">
        <f t="shared" si="10"/>
        <v>0</v>
      </c>
      <c r="W20">
        <f t="shared" si="11"/>
        <v>7</v>
      </c>
      <c r="Y20" s="2">
        <v>1</v>
      </c>
      <c r="Z20" s="2">
        <v>1</v>
      </c>
      <c r="AA20" s="2">
        <v>1</v>
      </c>
      <c r="AB20" s="7">
        <v>2</v>
      </c>
      <c r="AC20" s="7">
        <v>2</v>
      </c>
      <c r="AD20" s="7">
        <v>0</v>
      </c>
      <c r="AE20" s="2">
        <v>0</v>
      </c>
      <c r="AF20" s="2">
        <v>0</v>
      </c>
      <c r="AG20" s="2">
        <v>0</v>
      </c>
      <c r="AH20" s="7">
        <v>0</v>
      </c>
      <c r="AI20" s="2">
        <v>0</v>
      </c>
      <c r="AJ20" s="2">
        <v>0</v>
      </c>
      <c r="AK20" s="7">
        <v>0</v>
      </c>
      <c r="AL20" s="2">
        <v>0</v>
      </c>
      <c r="AM20" s="2">
        <v>0</v>
      </c>
      <c r="AN20" s="7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</row>
    <row r="21" spans="1:45" hidden="1" x14ac:dyDescent="0.25">
      <c r="A21">
        <v>24001830</v>
      </c>
      <c r="B21" t="s">
        <v>783</v>
      </c>
      <c r="C21" s="10">
        <v>12</v>
      </c>
      <c r="D21">
        <v>2</v>
      </c>
      <c r="E21" t="s">
        <v>522</v>
      </c>
      <c r="F21" t="s">
        <v>531</v>
      </c>
      <c r="G21" t="s">
        <v>799</v>
      </c>
      <c r="H21" t="s">
        <v>753</v>
      </c>
      <c r="I21" t="s">
        <v>753</v>
      </c>
      <c r="J21" t="s">
        <v>752</v>
      </c>
      <c r="K21">
        <v>0</v>
      </c>
      <c r="L21">
        <v>0</v>
      </c>
      <c r="M21">
        <v>0</v>
      </c>
      <c r="N21" t="str">
        <f t="shared" si="6"/>
        <v>não</v>
      </c>
      <c r="O21" t="s">
        <v>757</v>
      </c>
      <c r="P21" t="str">
        <f t="shared" si="7"/>
        <v>EF1 e EF2</v>
      </c>
      <c r="Q21">
        <f t="shared" si="8"/>
        <v>0</v>
      </c>
      <c r="R21">
        <f t="shared" si="9"/>
        <v>0</v>
      </c>
      <c r="S21">
        <f t="shared" si="10"/>
        <v>0</v>
      </c>
      <c r="W21">
        <f t="shared" si="11"/>
        <v>11</v>
      </c>
      <c r="Y21" s="2">
        <v>1</v>
      </c>
      <c r="Z21" s="2">
        <v>1</v>
      </c>
      <c r="AA21" s="2">
        <v>1</v>
      </c>
      <c r="AB21" s="7">
        <v>1</v>
      </c>
      <c r="AC21" s="7">
        <v>2</v>
      </c>
      <c r="AD21" s="7">
        <v>2</v>
      </c>
      <c r="AE21" s="2">
        <v>1</v>
      </c>
      <c r="AF21" s="2">
        <v>1</v>
      </c>
      <c r="AG21" s="2">
        <v>1</v>
      </c>
      <c r="AH21" s="7">
        <v>0</v>
      </c>
      <c r="AI21" s="2">
        <v>0</v>
      </c>
      <c r="AJ21" s="2">
        <v>0</v>
      </c>
      <c r="AK21" s="7">
        <v>0</v>
      </c>
      <c r="AL21" s="2">
        <v>0</v>
      </c>
      <c r="AM21" s="2">
        <v>0</v>
      </c>
      <c r="AN21" s="7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</row>
    <row r="22" spans="1:45" hidden="1" x14ac:dyDescent="0.25">
      <c r="A22">
        <v>24001872</v>
      </c>
      <c r="B22" t="s">
        <v>783</v>
      </c>
      <c r="C22" s="10">
        <v>12</v>
      </c>
      <c r="D22">
        <v>2</v>
      </c>
      <c r="E22" t="s">
        <v>522</v>
      </c>
      <c r="F22" t="s">
        <v>560</v>
      </c>
      <c r="G22" t="s">
        <v>800</v>
      </c>
      <c r="H22" t="s">
        <v>753</v>
      </c>
      <c r="I22" t="s">
        <v>753</v>
      </c>
      <c r="J22" t="s">
        <v>752</v>
      </c>
      <c r="K22">
        <v>0</v>
      </c>
      <c r="L22">
        <v>0</v>
      </c>
      <c r="M22">
        <v>0</v>
      </c>
      <c r="N22" t="str">
        <f t="shared" si="6"/>
        <v>não</v>
      </c>
      <c r="O22" t="s">
        <v>757</v>
      </c>
      <c r="P22" t="str">
        <f t="shared" si="7"/>
        <v>EF1 e EF2</v>
      </c>
      <c r="Q22">
        <f t="shared" si="8"/>
        <v>0</v>
      </c>
      <c r="R22">
        <f t="shared" si="9"/>
        <v>0</v>
      </c>
      <c r="S22">
        <f t="shared" si="10"/>
        <v>0</v>
      </c>
      <c r="W22">
        <f t="shared" si="11"/>
        <v>11</v>
      </c>
      <c r="Y22" s="2">
        <v>1</v>
      </c>
      <c r="Z22" s="2">
        <v>1</v>
      </c>
      <c r="AA22" s="2">
        <v>1</v>
      </c>
      <c r="AB22" s="7">
        <v>1</v>
      </c>
      <c r="AC22" s="7">
        <v>1</v>
      </c>
      <c r="AD22" s="7">
        <v>2</v>
      </c>
      <c r="AE22" s="2">
        <v>2</v>
      </c>
      <c r="AF22" s="2">
        <v>1</v>
      </c>
      <c r="AG22" s="2">
        <v>1</v>
      </c>
      <c r="AH22" s="7">
        <v>0</v>
      </c>
      <c r="AI22" s="2">
        <v>0</v>
      </c>
      <c r="AJ22" s="2">
        <v>0</v>
      </c>
      <c r="AK22" s="7">
        <v>0</v>
      </c>
      <c r="AL22" s="2">
        <v>0</v>
      </c>
      <c r="AM22" s="2">
        <v>0</v>
      </c>
      <c r="AN22" s="7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</row>
    <row r="23" spans="1:45" hidden="1" x14ac:dyDescent="0.25">
      <c r="A23">
        <v>24001899</v>
      </c>
      <c r="B23" t="s">
        <v>783</v>
      </c>
      <c r="C23" s="10">
        <v>12</v>
      </c>
      <c r="D23">
        <v>2</v>
      </c>
      <c r="E23" t="s">
        <v>522</v>
      </c>
      <c r="F23" t="s">
        <v>538</v>
      </c>
      <c r="G23" t="s">
        <v>801</v>
      </c>
      <c r="H23" t="s">
        <v>753</v>
      </c>
      <c r="I23" t="s">
        <v>753</v>
      </c>
      <c r="J23" t="s">
        <v>750</v>
      </c>
      <c r="K23">
        <v>0</v>
      </c>
      <c r="L23">
        <v>0</v>
      </c>
      <c r="M23">
        <v>0</v>
      </c>
      <c r="N23" t="str">
        <f t="shared" si="6"/>
        <v>não</v>
      </c>
      <c r="O23" t="s">
        <v>757</v>
      </c>
      <c r="P23" t="str">
        <f t="shared" si="7"/>
        <v>Apenas EF1</v>
      </c>
      <c r="Q23">
        <f t="shared" si="8"/>
        <v>0</v>
      </c>
      <c r="R23">
        <f t="shared" si="9"/>
        <v>0</v>
      </c>
      <c r="S23">
        <f t="shared" si="10"/>
        <v>0</v>
      </c>
      <c r="W23">
        <f t="shared" si="11"/>
        <v>18</v>
      </c>
      <c r="Y23" s="2">
        <v>4</v>
      </c>
      <c r="Z23" s="2">
        <v>4</v>
      </c>
      <c r="AA23" s="2">
        <v>3</v>
      </c>
      <c r="AB23" s="7">
        <v>4</v>
      </c>
      <c r="AC23" s="7">
        <v>3</v>
      </c>
      <c r="AD23" s="7">
        <v>0</v>
      </c>
      <c r="AE23" s="2">
        <v>0</v>
      </c>
      <c r="AF23" s="2">
        <v>0</v>
      </c>
      <c r="AG23" s="2">
        <v>0</v>
      </c>
      <c r="AH23" s="7">
        <v>0</v>
      </c>
      <c r="AI23" s="2">
        <v>0</v>
      </c>
      <c r="AJ23" s="2">
        <v>0</v>
      </c>
      <c r="AK23" s="7">
        <v>0</v>
      </c>
      <c r="AL23" s="2">
        <v>0</v>
      </c>
      <c r="AM23" s="2">
        <v>0</v>
      </c>
      <c r="AN23" s="7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</row>
    <row r="24" spans="1:45" hidden="1" x14ac:dyDescent="0.25">
      <c r="A24">
        <v>24001902</v>
      </c>
      <c r="B24" t="s">
        <v>783</v>
      </c>
      <c r="C24" s="10">
        <v>12</v>
      </c>
      <c r="D24">
        <v>2</v>
      </c>
      <c r="E24" t="s">
        <v>522</v>
      </c>
      <c r="F24" t="s">
        <v>547</v>
      </c>
      <c r="G24" t="s">
        <v>802</v>
      </c>
      <c r="H24" t="s">
        <v>753</v>
      </c>
      <c r="I24" t="s">
        <v>753</v>
      </c>
      <c r="J24" t="s">
        <v>751</v>
      </c>
      <c r="K24">
        <v>1</v>
      </c>
      <c r="L24">
        <v>1</v>
      </c>
      <c r="M24">
        <v>0</v>
      </c>
      <c r="N24" t="str">
        <f t="shared" si="6"/>
        <v>não</v>
      </c>
      <c r="O24" t="s">
        <v>757</v>
      </c>
      <c r="P24" t="str">
        <f t="shared" si="7"/>
        <v>Todas as Etapas</v>
      </c>
      <c r="Q24">
        <f t="shared" si="8"/>
        <v>1</v>
      </c>
      <c r="R24">
        <f t="shared" si="9"/>
        <v>0</v>
      </c>
      <c r="S24">
        <f t="shared" si="10"/>
        <v>1</v>
      </c>
      <c r="W24">
        <f t="shared" si="11"/>
        <v>33</v>
      </c>
      <c r="Y24" s="2">
        <v>2</v>
      </c>
      <c r="Z24" s="2">
        <v>3</v>
      </c>
      <c r="AA24" s="2">
        <v>3</v>
      </c>
      <c r="AB24" s="7">
        <v>3</v>
      </c>
      <c r="AC24" s="7">
        <v>3</v>
      </c>
      <c r="AD24" s="7">
        <v>3</v>
      </c>
      <c r="AE24" s="2">
        <v>2</v>
      </c>
      <c r="AF24" s="2">
        <v>2</v>
      </c>
      <c r="AG24" s="2">
        <v>2</v>
      </c>
      <c r="AH24" s="7">
        <v>2</v>
      </c>
      <c r="AI24" s="2">
        <v>1</v>
      </c>
      <c r="AJ24" s="2">
        <v>0</v>
      </c>
      <c r="AK24" s="7">
        <v>0</v>
      </c>
      <c r="AL24" s="2">
        <v>0</v>
      </c>
      <c r="AM24" s="2">
        <v>0</v>
      </c>
      <c r="AN24" s="7">
        <v>2</v>
      </c>
      <c r="AO24" s="2">
        <v>2</v>
      </c>
      <c r="AP24" s="2">
        <v>3</v>
      </c>
      <c r="AQ24" s="2">
        <v>0</v>
      </c>
      <c r="AR24" s="2">
        <v>0</v>
      </c>
      <c r="AS24" s="2">
        <v>0</v>
      </c>
    </row>
    <row r="25" spans="1:45" hidden="1" x14ac:dyDescent="0.25">
      <c r="A25">
        <v>24001910</v>
      </c>
      <c r="B25" t="s">
        <v>783</v>
      </c>
      <c r="C25" s="10">
        <v>12</v>
      </c>
      <c r="D25">
        <v>2</v>
      </c>
      <c r="E25" t="s">
        <v>522</v>
      </c>
      <c r="F25" t="s">
        <v>550</v>
      </c>
      <c r="G25" t="s">
        <v>803</v>
      </c>
      <c r="H25" t="s">
        <v>753</v>
      </c>
      <c r="I25" t="s">
        <v>753</v>
      </c>
      <c r="J25" t="s">
        <v>752</v>
      </c>
      <c r="K25">
        <v>0</v>
      </c>
      <c r="L25">
        <v>0</v>
      </c>
      <c r="M25">
        <v>0</v>
      </c>
      <c r="N25" t="str">
        <f t="shared" si="6"/>
        <v>não</v>
      </c>
      <c r="O25" t="s">
        <v>757</v>
      </c>
      <c r="P25" t="str">
        <f t="shared" si="7"/>
        <v>Apenas EF2</v>
      </c>
      <c r="Q25">
        <f t="shared" si="8"/>
        <v>0</v>
      </c>
      <c r="R25">
        <f t="shared" si="9"/>
        <v>0</v>
      </c>
      <c r="S25">
        <f t="shared" si="10"/>
        <v>0</v>
      </c>
      <c r="W25">
        <f t="shared" si="11"/>
        <v>11</v>
      </c>
      <c r="Y25" s="2">
        <v>0</v>
      </c>
      <c r="Z25" s="2">
        <v>0</v>
      </c>
      <c r="AA25" s="2">
        <v>0</v>
      </c>
      <c r="AB25" s="7">
        <v>0</v>
      </c>
      <c r="AC25" s="7">
        <v>0</v>
      </c>
      <c r="AD25" s="7">
        <v>4</v>
      </c>
      <c r="AE25" s="2">
        <v>3</v>
      </c>
      <c r="AF25" s="2">
        <v>2</v>
      </c>
      <c r="AG25" s="2">
        <v>2</v>
      </c>
      <c r="AH25" s="7">
        <v>0</v>
      </c>
      <c r="AI25" s="2">
        <v>0</v>
      </c>
      <c r="AJ25" s="2">
        <v>0</v>
      </c>
      <c r="AK25" s="7">
        <v>0</v>
      </c>
      <c r="AL25" s="2">
        <v>0</v>
      </c>
      <c r="AM25" s="2">
        <v>0</v>
      </c>
      <c r="AN25" s="7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</row>
    <row r="26" spans="1:45" hidden="1" x14ac:dyDescent="0.25">
      <c r="A26">
        <v>24001945</v>
      </c>
      <c r="B26" t="s">
        <v>783</v>
      </c>
      <c r="C26" s="10">
        <v>12</v>
      </c>
      <c r="D26">
        <v>2</v>
      </c>
      <c r="E26" t="s">
        <v>522</v>
      </c>
      <c r="F26" t="s">
        <v>558</v>
      </c>
      <c r="G26" t="s">
        <v>804</v>
      </c>
      <c r="H26" t="s">
        <v>753</v>
      </c>
      <c r="I26" t="s">
        <v>753</v>
      </c>
      <c r="J26" t="s">
        <v>752</v>
      </c>
      <c r="K26">
        <v>0</v>
      </c>
      <c r="L26">
        <v>0</v>
      </c>
      <c r="M26">
        <v>0</v>
      </c>
      <c r="N26" t="str">
        <f t="shared" si="6"/>
        <v>não</v>
      </c>
      <c r="O26" t="s">
        <v>757</v>
      </c>
      <c r="P26" t="str">
        <f t="shared" si="7"/>
        <v>Apenas EF2</v>
      </c>
      <c r="Q26">
        <f t="shared" si="8"/>
        <v>0</v>
      </c>
      <c r="R26">
        <f t="shared" si="9"/>
        <v>0</v>
      </c>
      <c r="S26">
        <f t="shared" si="10"/>
        <v>0</v>
      </c>
      <c r="W26">
        <f t="shared" si="11"/>
        <v>7</v>
      </c>
      <c r="Y26" s="2">
        <v>0</v>
      </c>
      <c r="Z26" s="2">
        <v>0</v>
      </c>
      <c r="AA26" s="2">
        <v>0</v>
      </c>
      <c r="AB26" s="7">
        <v>0</v>
      </c>
      <c r="AC26" s="7">
        <v>0</v>
      </c>
      <c r="AD26" s="7">
        <v>2</v>
      </c>
      <c r="AE26" s="2">
        <v>2</v>
      </c>
      <c r="AF26" s="2">
        <v>2</v>
      </c>
      <c r="AG26" s="2">
        <v>1</v>
      </c>
      <c r="AH26" s="7">
        <v>0</v>
      </c>
      <c r="AI26" s="2">
        <v>0</v>
      </c>
      <c r="AJ26" s="2">
        <v>0</v>
      </c>
      <c r="AK26" s="7">
        <v>0</v>
      </c>
      <c r="AL26" s="2">
        <v>0</v>
      </c>
      <c r="AM26" s="2">
        <v>0</v>
      </c>
      <c r="AN26" s="7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</row>
    <row r="27" spans="1:45" hidden="1" x14ac:dyDescent="0.25">
      <c r="A27">
        <v>24001953</v>
      </c>
      <c r="B27" t="s">
        <v>783</v>
      </c>
      <c r="C27" s="10">
        <v>12</v>
      </c>
      <c r="D27">
        <v>2</v>
      </c>
      <c r="E27" t="s">
        <v>522</v>
      </c>
      <c r="F27" t="s">
        <v>562</v>
      </c>
      <c r="G27" t="s">
        <v>562</v>
      </c>
      <c r="H27" t="s">
        <v>753</v>
      </c>
      <c r="I27" t="s">
        <v>753</v>
      </c>
      <c r="J27" t="s">
        <v>750</v>
      </c>
      <c r="K27">
        <v>0</v>
      </c>
      <c r="L27">
        <v>0</v>
      </c>
      <c r="M27">
        <v>1</v>
      </c>
      <c r="N27" t="str">
        <f t="shared" si="6"/>
        <v>não</v>
      </c>
      <c r="O27" t="s">
        <v>757</v>
      </c>
      <c r="P27" t="str">
        <f t="shared" si="7"/>
        <v>Apenas EF1</v>
      </c>
      <c r="Q27">
        <f t="shared" si="8"/>
        <v>0</v>
      </c>
      <c r="R27">
        <f t="shared" si="9"/>
        <v>0</v>
      </c>
      <c r="S27">
        <f t="shared" si="10"/>
        <v>0</v>
      </c>
      <c r="W27">
        <f t="shared" si="11"/>
        <v>11</v>
      </c>
      <c r="Y27" s="2">
        <v>2</v>
      </c>
      <c r="Z27" s="2">
        <v>2</v>
      </c>
      <c r="AA27" s="2">
        <v>3</v>
      </c>
      <c r="AB27" s="6">
        <v>2</v>
      </c>
      <c r="AC27" s="6">
        <v>2</v>
      </c>
      <c r="AD27" s="6">
        <v>0</v>
      </c>
      <c r="AE27" s="2">
        <v>0</v>
      </c>
      <c r="AF27" s="2">
        <v>0</v>
      </c>
      <c r="AG27" s="2">
        <v>0</v>
      </c>
      <c r="AH27" s="7">
        <v>0</v>
      </c>
      <c r="AI27" s="2">
        <v>0</v>
      </c>
      <c r="AJ27" s="2">
        <v>0</v>
      </c>
      <c r="AK27" s="7">
        <v>0</v>
      </c>
      <c r="AL27" s="2">
        <v>0</v>
      </c>
      <c r="AM27" s="2">
        <v>0</v>
      </c>
      <c r="AN27" s="7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</row>
    <row r="28" spans="1:45" hidden="1" x14ac:dyDescent="0.25">
      <c r="A28">
        <v>24001970</v>
      </c>
      <c r="B28" t="s">
        <v>783</v>
      </c>
      <c r="C28" s="10">
        <v>12</v>
      </c>
      <c r="D28">
        <v>2</v>
      </c>
      <c r="E28" t="s">
        <v>522</v>
      </c>
      <c r="F28" t="s">
        <v>572</v>
      </c>
      <c r="G28" t="s">
        <v>572</v>
      </c>
      <c r="H28" t="s">
        <v>753</v>
      </c>
      <c r="I28" t="s">
        <v>753</v>
      </c>
      <c r="J28" t="s">
        <v>752</v>
      </c>
      <c r="K28">
        <v>0</v>
      </c>
      <c r="L28">
        <v>0</v>
      </c>
      <c r="M28">
        <v>0</v>
      </c>
      <c r="N28" t="str">
        <f t="shared" si="6"/>
        <v>não</v>
      </c>
      <c r="O28" t="s">
        <v>757</v>
      </c>
      <c r="P28" t="str">
        <f t="shared" si="7"/>
        <v>EF1 e EF2</v>
      </c>
      <c r="Q28">
        <f t="shared" si="8"/>
        <v>0</v>
      </c>
      <c r="R28">
        <f t="shared" si="9"/>
        <v>0</v>
      </c>
      <c r="S28">
        <f t="shared" si="10"/>
        <v>0</v>
      </c>
      <c r="W28">
        <f t="shared" si="11"/>
        <v>11</v>
      </c>
      <c r="Y28" s="2">
        <v>1</v>
      </c>
      <c r="Z28" s="2">
        <v>1</v>
      </c>
      <c r="AA28" s="2">
        <v>1</v>
      </c>
      <c r="AB28" s="7">
        <v>1</v>
      </c>
      <c r="AC28" s="7">
        <v>2</v>
      </c>
      <c r="AD28" s="7">
        <v>2</v>
      </c>
      <c r="AE28" s="2">
        <v>1</v>
      </c>
      <c r="AF28" s="2">
        <v>1</v>
      </c>
      <c r="AG28" s="2">
        <v>1</v>
      </c>
      <c r="AH28" s="7">
        <v>0</v>
      </c>
      <c r="AI28" s="2">
        <v>0</v>
      </c>
      <c r="AJ28" s="2">
        <v>0</v>
      </c>
      <c r="AK28" s="7">
        <v>0</v>
      </c>
      <c r="AL28" s="2">
        <v>0</v>
      </c>
      <c r="AM28" s="2">
        <v>0</v>
      </c>
      <c r="AN28" s="7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</row>
    <row r="29" spans="1:45" hidden="1" x14ac:dyDescent="0.25">
      <c r="A29">
        <v>24002011</v>
      </c>
      <c r="B29" t="s">
        <v>783</v>
      </c>
      <c r="C29" s="10">
        <v>12</v>
      </c>
      <c r="D29">
        <v>2</v>
      </c>
      <c r="E29" t="s">
        <v>522</v>
      </c>
      <c r="F29" t="s">
        <v>525</v>
      </c>
      <c r="G29" t="s">
        <v>805</v>
      </c>
      <c r="H29" t="s">
        <v>753</v>
      </c>
      <c r="I29" t="s">
        <v>753</v>
      </c>
      <c r="J29" t="s">
        <v>751</v>
      </c>
      <c r="K29">
        <v>0</v>
      </c>
      <c r="L29">
        <v>0</v>
      </c>
      <c r="M29">
        <v>0</v>
      </c>
      <c r="N29" t="str">
        <f t="shared" si="6"/>
        <v>não</v>
      </c>
      <c r="O29" t="s">
        <v>757</v>
      </c>
      <c r="P29" t="str">
        <f t="shared" si="7"/>
        <v>EF2 e EM</v>
      </c>
      <c r="Q29">
        <f t="shared" si="8"/>
        <v>1</v>
      </c>
      <c r="R29">
        <f t="shared" si="9"/>
        <v>0</v>
      </c>
      <c r="S29">
        <f t="shared" si="10"/>
        <v>0</v>
      </c>
      <c r="W29">
        <f t="shared" si="11"/>
        <v>15</v>
      </c>
      <c r="Y29" s="2">
        <v>0</v>
      </c>
      <c r="Z29" s="2">
        <v>0</v>
      </c>
      <c r="AA29" s="2">
        <v>0</v>
      </c>
      <c r="AB29" s="7">
        <v>0</v>
      </c>
      <c r="AC29" s="7">
        <v>0</v>
      </c>
      <c r="AD29" s="7">
        <v>2</v>
      </c>
      <c r="AE29" s="2">
        <v>3</v>
      </c>
      <c r="AF29" s="2">
        <v>2</v>
      </c>
      <c r="AG29" s="2">
        <v>2</v>
      </c>
      <c r="AH29" s="7">
        <v>2</v>
      </c>
      <c r="AI29" s="2">
        <v>2</v>
      </c>
      <c r="AJ29" s="2">
        <v>2</v>
      </c>
      <c r="AK29" s="7">
        <v>0</v>
      </c>
      <c r="AL29" s="2">
        <v>0</v>
      </c>
      <c r="AM29" s="2">
        <v>0</v>
      </c>
      <c r="AN29" s="7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</row>
    <row r="30" spans="1:45" hidden="1" x14ac:dyDescent="0.25">
      <c r="A30">
        <v>24002046</v>
      </c>
      <c r="B30" t="s">
        <v>783</v>
      </c>
      <c r="C30" s="10">
        <v>12</v>
      </c>
      <c r="D30">
        <v>2</v>
      </c>
      <c r="E30" t="s">
        <v>522</v>
      </c>
      <c r="F30" t="s">
        <v>526</v>
      </c>
      <c r="G30" t="s">
        <v>806</v>
      </c>
      <c r="H30" t="s">
        <v>753</v>
      </c>
      <c r="I30" t="s">
        <v>753</v>
      </c>
      <c r="J30" t="s">
        <v>750</v>
      </c>
      <c r="K30">
        <v>0</v>
      </c>
      <c r="L30">
        <v>0</v>
      </c>
      <c r="M30">
        <v>0</v>
      </c>
      <c r="N30" t="str">
        <f t="shared" si="6"/>
        <v>não</v>
      </c>
      <c r="O30" t="s">
        <v>757</v>
      </c>
      <c r="P30" t="str">
        <f t="shared" si="7"/>
        <v>Apenas EF1</v>
      </c>
      <c r="Q30">
        <f t="shared" si="8"/>
        <v>0</v>
      </c>
      <c r="R30">
        <f t="shared" si="9"/>
        <v>0</v>
      </c>
      <c r="S30">
        <f t="shared" si="10"/>
        <v>0</v>
      </c>
      <c r="W30">
        <f t="shared" si="11"/>
        <v>6</v>
      </c>
      <c r="Y30" s="2">
        <v>2</v>
      </c>
      <c r="Z30" s="2">
        <v>1</v>
      </c>
      <c r="AA30" s="2">
        <v>1</v>
      </c>
      <c r="AB30" s="7">
        <v>1</v>
      </c>
      <c r="AC30" s="7">
        <v>1</v>
      </c>
      <c r="AD30" s="7">
        <v>0</v>
      </c>
      <c r="AE30" s="2">
        <v>0</v>
      </c>
      <c r="AF30" s="2">
        <v>0</v>
      </c>
      <c r="AG30" s="2">
        <v>0</v>
      </c>
      <c r="AH30" s="7">
        <v>0</v>
      </c>
      <c r="AI30" s="2">
        <v>0</v>
      </c>
      <c r="AJ30" s="2">
        <v>0</v>
      </c>
      <c r="AK30" s="7">
        <v>0</v>
      </c>
      <c r="AL30" s="2">
        <v>0</v>
      </c>
      <c r="AM30" s="2">
        <v>0</v>
      </c>
      <c r="AN30" s="7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</row>
    <row r="31" spans="1:45" x14ac:dyDescent="0.25">
      <c r="A31">
        <v>24002062</v>
      </c>
      <c r="B31" t="s">
        <v>783</v>
      </c>
      <c r="C31" s="10">
        <v>12</v>
      </c>
      <c r="D31">
        <v>2</v>
      </c>
      <c r="E31" t="s">
        <v>522</v>
      </c>
      <c r="F31" t="s">
        <v>527</v>
      </c>
      <c r="G31" t="s">
        <v>807</v>
      </c>
      <c r="H31" t="s">
        <v>753</v>
      </c>
      <c r="I31" t="s">
        <v>753</v>
      </c>
      <c r="J31" t="s">
        <v>753</v>
      </c>
      <c r="K31" t="s">
        <v>753</v>
      </c>
      <c r="L31" t="s">
        <v>753</v>
      </c>
      <c r="M31">
        <v>1</v>
      </c>
      <c r="N31" t="str">
        <f t="shared" si="6"/>
        <v>sim</v>
      </c>
      <c r="O31" t="s">
        <v>758</v>
      </c>
      <c r="P31" t="str">
        <f t="shared" si="7"/>
        <v>Apenas EMI</v>
      </c>
      <c r="Q31">
        <f t="shared" si="8"/>
        <v>0</v>
      </c>
      <c r="R31">
        <f t="shared" si="9"/>
        <v>1</v>
      </c>
      <c r="S31">
        <f t="shared" si="10"/>
        <v>0</v>
      </c>
      <c r="T31" t="str">
        <f>IF(Q31&gt;0,"EM",IF(R31&gt;0,"EMI",IF(S31&gt;0,"EMND")))</f>
        <v>EMI</v>
      </c>
      <c r="U31">
        <f>IF(T31="EF1",AB31+AC31,IF(T31="EF2",AD31,IF(T31="EM",AH31,IF(T31="EMND",AN31,AK31))))</f>
        <v>8</v>
      </c>
      <c r="V31" s="12">
        <f>IF(U31=1,30000,IF(U31&gt;5,45000,30000+3000*U31))</f>
        <v>45000</v>
      </c>
      <c r="W31">
        <f t="shared" si="11"/>
        <v>19</v>
      </c>
      <c r="Y31" s="2">
        <v>0</v>
      </c>
      <c r="Z31" s="2">
        <v>0</v>
      </c>
      <c r="AA31" s="2">
        <v>0</v>
      </c>
      <c r="AB31" s="7">
        <v>0</v>
      </c>
      <c r="AC31" s="7">
        <v>0</v>
      </c>
      <c r="AD31" s="7">
        <v>0</v>
      </c>
      <c r="AE31" s="2">
        <v>0</v>
      </c>
      <c r="AF31" s="2">
        <v>0</v>
      </c>
      <c r="AG31" s="2">
        <v>0</v>
      </c>
      <c r="AH31" s="7">
        <v>0</v>
      </c>
      <c r="AI31" s="2">
        <v>0</v>
      </c>
      <c r="AJ31" s="2">
        <v>0</v>
      </c>
      <c r="AK31" s="7">
        <v>8</v>
      </c>
      <c r="AL31" s="2">
        <v>6</v>
      </c>
      <c r="AM31" s="2">
        <v>5</v>
      </c>
      <c r="AN31" s="7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</row>
    <row r="32" spans="1:45" hidden="1" x14ac:dyDescent="0.25">
      <c r="A32">
        <v>24002070</v>
      </c>
      <c r="B32" t="s">
        <v>783</v>
      </c>
      <c r="C32" s="10">
        <v>12</v>
      </c>
      <c r="D32">
        <v>2</v>
      </c>
      <c r="E32" t="s">
        <v>522</v>
      </c>
      <c r="F32" t="s">
        <v>528</v>
      </c>
      <c r="G32" t="s">
        <v>528</v>
      </c>
      <c r="H32" t="s">
        <v>753</v>
      </c>
      <c r="I32" t="s">
        <v>753</v>
      </c>
      <c r="J32" t="s">
        <v>750</v>
      </c>
      <c r="K32">
        <v>1</v>
      </c>
      <c r="L32">
        <v>1</v>
      </c>
      <c r="M32">
        <v>0</v>
      </c>
      <c r="N32" t="str">
        <f t="shared" si="6"/>
        <v>não</v>
      </c>
      <c r="O32" t="s">
        <v>757</v>
      </c>
      <c r="P32" t="str">
        <f t="shared" si="7"/>
        <v>Apenas EF1</v>
      </c>
      <c r="Q32">
        <f t="shared" si="8"/>
        <v>0</v>
      </c>
      <c r="R32">
        <f t="shared" si="9"/>
        <v>0</v>
      </c>
      <c r="S32">
        <f t="shared" si="10"/>
        <v>0</v>
      </c>
      <c r="W32">
        <f t="shared" si="11"/>
        <v>6</v>
      </c>
      <c r="Y32" s="2">
        <v>1</v>
      </c>
      <c r="Z32" s="2">
        <v>1</v>
      </c>
      <c r="AA32" s="2">
        <v>1</v>
      </c>
      <c r="AB32" s="7">
        <v>2</v>
      </c>
      <c r="AC32" s="7">
        <v>1</v>
      </c>
      <c r="AD32" s="7">
        <v>0</v>
      </c>
      <c r="AE32" s="2">
        <v>0</v>
      </c>
      <c r="AF32" s="2">
        <v>0</v>
      </c>
      <c r="AG32" s="2">
        <v>0</v>
      </c>
      <c r="AH32" s="7">
        <v>0</v>
      </c>
      <c r="AI32" s="2">
        <v>0</v>
      </c>
      <c r="AJ32" s="2">
        <v>0</v>
      </c>
      <c r="AK32" s="7">
        <v>0</v>
      </c>
      <c r="AL32" s="2">
        <v>0</v>
      </c>
      <c r="AM32" s="2">
        <v>0</v>
      </c>
      <c r="AN32" s="7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</row>
    <row r="33" spans="1:45" hidden="1" x14ac:dyDescent="0.25">
      <c r="A33">
        <v>24002097</v>
      </c>
      <c r="B33" t="s">
        <v>783</v>
      </c>
      <c r="C33" s="10">
        <v>12</v>
      </c>
      <c r="D33">
        <v>2</v>
      </c>
      <c r="E33" t="s">
        <v>522</v>
      </c>
      <c r="F33" t="s">
        <v>533</v>
      </c>
      <c r="G33" t="s">
        <v>808</v>
      </c>
      <c r="H33" t="s">
        <v>753</v>
      </c>
      <c r="I33" t="s">
        <v>753</v>
      </c>
      <c r="J33" t="s">
        <v>750</v>
      </c>
      <c r="K33">
        <v>0</v>
      </c>
      <c r="L33">
        <v>0</v>
      </c>
      <c r="M33">
        <v>0</v>
      </c>
      <c r="N33" t="str">
        <f t="shared" si="6"/>
        <v>não</v>
      </c>
      <c r="O33" t="s">
        <v>757</v>
      </c>
      <c r="P33" t="str">
        <f t="shared" si="7"/>
        <v>Apenas EF1</v>
      </c>
      <c r="Q33">
        <f t="shared" si="8"/>
        <v>0</v>
      </c>
      <c r="R33">
        <f t="shared" si="9"/>
        <v>0</v>
      </c>
      <c r="S33">
        <f t="shared" si="10"/>
        <v>0</v>
      </c>
      <c r="W33">
        <f t="shared" si="11"/>
        <v>5</v>
      </c>
      <c r="Y33" s="2">
        <v>1</v>
      </c>
      <c r="Z33" s="2">
        <v>1</v>
      </c>
      <c r="AA33" s="2">
        <v>1</v>
      </c>
      <c r="AB33" s="7">
        <v>1</v>
      </c>
      <c r="AC33" s="7">
        <v>1</v>
      </c>
      <c r="AD33" s="7">
        <v>0</v>
      </c>
      <c r="AE33" s="2">
        <v>0</v>
      </c>
      <c r="AF33" s="2">
        <v>0</v>
      </c>
      <c r="AG33" s="2">
        <v>0</v>
      </c>
      <c r="AH33" s="7">
        <v>0</v>
      </c>
      <c r="AI33" s="2">
        <v>0</v>
      </c>
      <c r="AJ33" s="2">
        <v>0</v>
      </c>
      <c r="AK33" s="7">
        <v>0</v>
      </c>
      <c r="AL33" s="2">
        <v>0</v>
      </c>
      <c r="AM33" s="2">
        <v>0</v>
      </c>
      <c r="AN33" s="7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</row>
    <row r="34" spans="1:45" x14ac:dyDescent="0.25">
      <c r="A34">
        <v>24002127</v>
      </c>
      <c r="B34" t="s">
        <v>783</v>
      </c>
      <c r="C34" s="10">
        <v>12</v>
      </c>
      <c r="D34">
        <v>2</v>
      </c>
      <c r="E34" t="s">
        <v>522</v>
      </c>
      <c r="F34" t="s">
        <v>535</v>
      </c>
      <c r="G34" t="s">
        <v>809</v>
      </c>
      <c r="H34">
        <v>0</v>
      </c>
      <c r="I34">
        <v>0</v>
      </c>
      <c r="J34" t="s">
        <v>753</v>
      </c>
      <c r="K34" t="s">
        <v>753</v>
      </c>
      <c r="L34" t="s">
        <v>753</v>
      </c>
      <c r="M34">
        <v>0</v>
      </c>
      <c r="N34" t="str">
        <f t="shared" si="6"/>
        <v>sim</v>
      </c>
      <c r="O34" t="s">
        <v>757</v>
      </c>
      <c r="P34" t="str">
        <f t="shared" si="7"/>
        <v>EF1 e EF2</v>
      </c>
      <c r="Q34">
        <f t="shared" si="8"/>
        <v>0</v>
      </c>
      <c r="R34">
        <f t="shared" si="9"/>
        <v>0</v>
      </c>
      <c r="S34">
        <f t="shared" si="10"/>
        <v>0</v>
      </c>
      <c r="T34" t="s">
        <v>752</v>
      </c>
      <c r="U34">
        <f>IF(T34="EF1",AB34+AC34,IF(T34="EF2",AD34,IF(T34="EM",AH34,IF(T34="EMND",AN34,AK34))))</f>
        <v>2</v>
      </c>
      <c r="V34" s="12">
        <f>IF(U34=1,30000,IF(U34&gt;5,45000,30000+3000*U34))</f>
        <v>36000</v>
      </c>
      <c r="W34">
        <f t="shared" si="11"/>
        <v>12</v>
      </c>
      <c r="Y34" s="2">
        <v>1</v>
      </c>
      <c r="Z34" s="2">
        <v>1</v>
      </c>
      <c r="AA34" s="2">
        <v>1</v>
      </c>
      <c r="AB34" s="7">
        <v>2</v>
      </c>
      <c r="AC34" s="7">
        <v>1</v>
      </c>
      <c r="AD34" s="7">
        <v>2</v>
      </c>
      <c r="AE34" s="2">
        <v>2</v>
      </c>
      <c r="AF34" s="2">
        <v>1</v>
      </c>
      <c r="AG34" s="2">
        <v>1</v>
      </c>
      <c r="AH34" s="7">
        <v>0</v>
      </c>
      <c r="AI34" s="2">
        <v>0</v>
      </c>
      <c r="AJ34" s="2">
        <v>0</v>
      </c>
      <c r="AK34" s="7">
        <v>0</v>
      </c>
      <c r="AL34" s="2">
        <v>0</v>
      </c>
      <c r="AM34" s="2">
        <v>0</v>
      </c>
      <c r="AN34" s="7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</row>
    <row r="35" spans="1:45" hidden="1" x14ac:dyDescent="0.25">
      <c r="A35">
        <v>24002151</v>
      </c>
      <c r="B35" t="s">
        <v>783</v>
      </c>
      <c r="C35" s="10">
        <v>12</v>
      </c>
      <c r="D35">
        <v>2</v>
      </c>
      <c r="E35" t="s">
        <v>522</v>
      </c>
      <c r="F35" t="s">
        <v>536</v>
      </c>
      <c r="G35" t="s">
        <v>810</v>
      </c>
      <c r="H35" t="s">
        <v>753</v>
      </c>
      <c r="I35" t="s">
        <v>753</v>
      </c>
      <c r="J35" t="s">
        <v>752</v>
      </c>
      <c r="K35">
        <v>1</v>
      </c>
      <c r="L35">
        <v>1</v>
      </c>
      <c r="M35">
        <v>0</v>
      </c>
      <c r="N35" t="str">
        <f t="shared" si="6"/>
        <v>não</v>
      </c>
      <c r="O35" t="s">
        <v>757</v>
      </c>
      <c r="P35" t="str">
        <f t="shared" si="7"/>
        <v>EF1 e EF2</v>
      </c>
      <c r="Q35">
        <f t="shared" si="8"/>
        <v>0</v>
      </c>
      <c r="R35">
        <f t="shared" si="9"/>
        <v>0</v>
      </c>
      <c r="S35">
        <f t="shared" si="10"/>
        <v>0</v>
      </c>
      <c r="W35">
        <f t="shared" si="11"/>
        <v>3</v>
      </c>
      <c r="Y35" s="2">
        <v>0</v>
      </c>
      <c r="Z35" s="2">
        <v>0</v>
      </c>
      <c r="AA35" s="2">
        <v>0</v>
      </c>
      <c r="AB35" s="7">
        <v>0</v>
      </c>
      <c r="AC35" s="7">
        <v>1</v>
      </c>
      <c r="AD35" s="7">
        <v>1</v>
      </c>
      <c r="AE35" s="2">
        <v>1</v>
      </c>
      <c r="AF35" s="2">
        <v>0</v>
      </c>
      <c r="AG35" s="2">
        <v>0</v>
      </c>
      <c r="AH35" s="7">
        <v>0</v>
      </c>
      <c r="AI35" s="2">
        <v>0</v>
      </c>
      <c r="AJ35" s="2">
        <v>0</v>
      </c>
      <c r="AK35" s="7">
        <v>0</v>
      </c>
      <c r="AL35" s="2">
        <v>0</v>
      </c>
      <c r="AM35" s="2">
        <v>0</v>
      </c>
      <c r="AN35" s="7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</row>
    <row r="36" spans="1:45" hidden="1" x14ac:dyDescent="0.25">
      <c r="A36">
        <v>24002160</v>
      </c>
      <c r="B36" t="s">
        <v>783</v>
      </c>
      <c r="C36" s="10">
        <v>12</v>
      </c>
      <c r="D36">
        <v>2</v>
      </c>
      <c r="E36" t="s">
        <v>522</v>
      </c>
      <c r="F36" t="s">
        <v>539</v>
      </c>
      <c r="G36" t="s">
        <v>811</v>
      </c>
      <c r="H36" t="s">
        <v>753</v>
      </c>
      <c r="I36" t="s">
        <v>753</v>
      </c>
      <c r="J36" t="s">
        <v>750</v>
      </c>
      <c r="K36">
        <v>0</v>
      </c>
      <c r="L36">
        <v>0</v>
      </c>
      <c r="M36">
        <v>0</v>
      </c>
      <c r="N36" t="str">
        <f t="shared" si="6"/>
        <v>não</v>
      </c>
      <c r="O36" t="s">
        <v>757</v>
      </c>
      <c r="P36" t="str">
        <f t="shared" si="7"/>
        <v>Apenas EF1</v>
      </c>
      <c r="Q36">
        <f t="shared" si="8"/>
        <v>0</v>
      </c>
      <c r="R36">
        <f t="shared" si="9"/>
        <v>0</v>
      </c>
      <c r="S36">
        <f t="shared" si="10"/>
        <v>0</v>
      </c>
      <c r="W36">
        <f t="shared" si="11"/>
        <v>8</v>
      </c>
      <c r="Y36" s="2">
        <v>2</v>
      </c>
      <c r="Z36" s="2">
        <v>1</v>
      </c>
      <c r="AA36" s="2">
        <v>2</v>
      </c>
      <c r="AB36" s="7">
        <v>2</v>
      </c>
      <c r="AC36" s="7">
        <v>1</v>
      </c>
      <c r="AD36" s="7">
        <v>0</v>
      </c>
      <c r="AE36" s="2">
        <v>0</v>
      </c>
      <c r="AF36" s="2">
        <v>0</v>
      </c>
      <c r="AG36" s="2">
        <v>0</v>
      </c>
      <c r="AH36" s="7">
        <v>0</v>
      </c>
      <c r="AI36" s="2">
        <v>0</v>
      </c>
      <c r="AJ36" s="2">
        <v>0</v>
      </c>
      <c r="AK36" s="7">
        <v>0</v>
      </c>
      <c r="AL36" s="2">
        <v>0</v>
      </c>
      <c r="AM36" s="2">
        <v>0</v>
      </c>
      <c r="AN36" s="7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</row>
    <row r="37" spans="1:45" hidden="1" x14ac:dyDescent="0.25">
      <c r="A37">
        <v>24002186</v>
      </c>
      <c r="B37" t="s">
        <v>783</v>
      </c>
      <c r="C37" s="10">
        <v>12</v>
      </c>
      <c r="D37">
        <v>2</v>
      </c>
      <c r="E37" t="s">
        <v>522</v>
      </c>
      <c r="F37" t="s">
        <v>540</v>
      </c>
      <c r="G37" t="s">
        <v>540</v>
      </c>
      <c r="H37" t="s">
        <v>753</v>
      </c>
      <c r="I37" t="s">
        <v>753</v>
      </c>
      <c r="J37" t="s">
        <v>752</v>
      </c>
      <c r="K37">
        <v>0</v>
      </c>
      <c r="L37">
        <v>0</v>
      </c>
      <c r="M37">
        <v>0</v>
      </c>
      <c r="N37" t="str">
        <f t="shared" si="6"/>
        <v>não</v>
      </c>
      <c r="O37" t="s">
        <v>757</v>
      </c>
      <c r="P37" t="str">
        <f t="shared" si="7"/>
        <v>EF1 e EF2</v>
      </c>
      <c r="Q37">
        <f t="shared" si="8"/>
        <v>0</v>
      </c>
      <c r="R37">
        <f t="shared" si="9"/>
        <v>0</v>
      </c>
      <c r="S37">
        <f t="shared" si="10"/>
        <v>0</v>
      </c>
      <c r="W37">
        <f t="shared" si="11"/>
        <v>9</v>
      </c>
      <c r="Y37" s="2">
        <v>1</v>
      </c>
      <c r="Z37" s="2">
        <v>1</v>
      </c>
      <c r="AA37" s="2">
        <v>1</v>
      </c>
      <c r="AB37" s="7">
        <v>1</v>
      </c>
      <c r="AC37" s="7">
        <v>1</v>
      </c>
      <c r="AD37" s="7">
        <v>1</v>
      </c>
      <c r="AE37" s="2">
        <v>1</v>
      </c>
      <c r="AF37" s="2">
        <v>1</v>
      </c>
      <c r="AG37" s="2">
        <v>1</v>
      </c>
      <c r="AH37" s="7">
        <v>0</v>
      </c>
      <c r="AI37" s="2">
        <v>0</v>
      </c>
      <c r="AJ37" s="2">
        <v>0</v>
      </c>
      <c r="AK37" s="7">
        <v>0</v>
      </c>
      <c r="AL37" s="2">
        <v>0</v>
      </c>
      <c r="AM37" s="2">
        <v>0</v>
      </c>
      <c r="AN37" s="7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</row>
    <row r="38" spans="1:45" hidden="1" x14ac:dyDescent="0.25">
      <c r="A38">
        <v>24002208</v>
      </c>
      <c r="B38" t="s">
        <v>783</v>
      </c>
      <c r="C38" s="10">
        <v>12</v>
      </c>
      <c r="D38">
        <v>2</v>
      </c>
      <c r="E38" t="s">
        <v>522</v>
      </c>
      <c r="F38" t="s">
        <v>541</v>
      </c>
      <c r="G38" t="s">
        <v>812</v>
      </c>
      <c r="H38" t="s">
        <v>753</v>
      </c>
      <c r="I38" t="s">
        <v>753</v>
      </c>
      <c r="J38" t="s">
        <v>752</v>
      </c>
      <c r="K38">
        <v>1</v>
      </c>
      <c r="L38">
        <v>1</v>
      </c>
      <c r="M38">
        <v>0</v>
      </c>
      <c r="N38" t="str">
        <f t="shared" si="6"/>
        <v>não</v>
      </c>
      <c r="O38" t="s">
        <v>757</v>
      </c>
      <c r="P38" t="str">
        <f t="shared" si="7"/>
        <v>Apenas EF2</v>
      </c>
      <c r="Q38">
        <f t="shared" si="8"/>
        <v>0</v>
      </c>
      <c r="R38">
        <f t="shared" si="9"/>
        <v>0</v>
      </c>
      <c r="S38">
        <f t="shared" si="10"/>
        <v>0</v>
      </c>
      <c r="W38">
        <f t="shared" si="11"/>
        <v>7</v>
      </c>
      <c r="Y38" s="2">
        <v>0</v>
      </c>
      <c r="Z38" s="2">
        <v>0</v>
      </c>
      <c r="AA38" s="2">
        <v>0</v>
      </c>
      <c r="AB38" s="7">
        <v>0</v>
      </c>
      <c r="AC38" s="7">
        <v>0</v>
      </c>
      <c r="AD38" s="7">
        <v>2</v>
      </c>
      <c r="AE38" s="2">
        <v>2</v>
      </c>
      <c r="AF38" s="2">
        <v>2</v>
      </c>
      <c r="AG38" s="2">
        <v>1</v>
      </c>
      <c r="AH38" s="7">
        <v>0</v>
      </c>
      <c r="AI38" s="2">
        <v>0</v>
      </c>
      <c r="AJ38" s="2">
        <v>0</v>
      </c>
      <c r="AK38" s="7">
        <v>0</v>
      </c>
      <c r="AL38" s="2">
        <v>0</v>
      </c>
      <c r="AM38" s="2">
        <v>0</v>
      </c>
      <c r="AN38" s="7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</row>
    <row r="39" spans="1:45" hidden="1" x14ac:dyDescent="0.25">
      <c r="A39">
        <v>24002224</v>
      </c>
      <c r="B39" t="s">
        <v>783</v>
      </c>
      <c r="C39" s="10">
        <v>12</v>
      </c>
      <c r="D39">
        <v>2</v>
      </c>
      <c r="E39" t="s">
        <v>522</v>
      </c>
      <c r="F39" t="s">
        <v>546</v>
      </c>
      <c r="G39" t="s">
        <v>546</v>
      </c>
      <c r="H39" t="s">
        <v>753</v>
      </c>
      <c r="I39" t="s">
        <v>753</v>
      </c>
      <c r="J39" t="s">
        <v>751</v>
      </c>
      <c r="K39">
        <v>0</v>
      </c>
      <c r="L39">
        <v>0</v>
      </c>
      <c r="M39">
        <v>0</v>
      </c>
      <c r="N39" t="str">
        <f t="shared" si="6"/>
        <v>não</v>
      </c>
      <c r="O39" t="s">
        <v>757</v>
      </c>
      <c r="P39" t="str">
        <f t="shared" si="7"/>
        <v>Apenas EM</v>
      </c>
      <c r="Q39">
        <f t="shared" si="8"/>
        <v>1</v>
      </c>
      <c r="R39">
        <f t="shared" si="9"/>
        <v>0</v>
      </c>
      <c r="S39">
        <f t="shared" si="10"/>
        <v>1</v>
      </c>
      <c r="W39">
        <f t="shared" si="11"/>
        <v>7</v>
      </c>
      <c r="Y39" s="2">
        <v>0</v>
      </c>
      <c r="Z39" s="2">
        <v>0</v>
      </c>
      <c r="AA39" s="2">
        <v>0</v>
      </c>
      <c r="AB39" s="7">
        <v>0</v>
      </c>
      <c r="AC39" s="7">
        <v>0</v>
      </c>
      <c r="AD39" s="7">
        <v>0</v>
      </c>
      <c r="AE39" s="2">
        <v>0</v>
      </c>
      <c r="AF39" s="2">
        <v>0</v>
      </c>
      <c r="AG39" s="2">
        <v>0</v>
      </c>
      <c r="AH39" s="7">
        <v>2</v>
      </c>
      <c r="AI39" s="2">
        <v>1</v>
      </c>
      <c r="AJ39" s="2">
        <v>1</v>
      </c>
      <c r="AK39" s="7">
        <v>0</v>
      </c>
      <c r="AL39" s="2">
        <v>0</v>
      </c>
      <c r="AM39" s="2">
        <v>0</v>
      </c>
      <c r="AN39" s="7">
        <v>1</v>
      </c>
      <c r="AO39" s="2">
        <v>1</v>
      </c>
      <c r="AP39" s="2">
        <v>1</v>
      </c>
      <c r="AQ39" s="2">
        <v>0</v>
      </c>
      <c r="AR39" s="2">
        <v>0</v>
      </c>
      <c r="AS39" s="2">
        <v>0</v>
      </c>
    </row>
    <row r="40" spans="1:45" x14ac:dyDescent="0.25">
      <c r="A40">
        <v>24001155</v>
      </c>
      <c r="B40" t="s">
        <v>783</v>
      </c>
      <c r="C40" s="10">
        <v>12</v>
      </c>
      <c r="D40">
        <v>2</v>
      </c>
      <c r="E40" t="s">
        <v>522</v>
      </c>
      <c r="F40" t="s">
        <v>524</v>
      </c>
      <c r="G40" t="s">
        <v>524</v>
      </c>
      <c r="H40">
        <v>0</v>
      </c>
      <c r="I40">
        <v>0</v>
      </c>
      <c r="J40" t="s">
        <v>753</v>
      </c>
      <c r="K40" t="s">
        <v>753</v>
      </c>
      <c r="L40" t="s">
        <v>753</v>
      </c>
      <c r="M40">
        <v>0</v>
      </c>
      <c r="N40" t="str">
        <f t="shared" si="6"/>
        <v>sim</v>
      </c>
      <c r="O40" t="s">
        <v>757</v>
      </c>
      <c r="P40" t="str">
        <f t="shared" si="7"/>
        <v>EF2 e EM</v>
      </c>
      <c r="Q40">
        <f t="shared" si="8"/>
        <v>1</v>
      </c>
      <c r="R40">
        <f t="shared" si="9"/>
        <v>0</v>
      </c>
      <c r="S40">
        <f t="shared" si="10"/>
        <v>0</v>
      </c>
      <c r="T40" t="str">
        <f>IF(Q40&gt;0,"EM",IF(R40&gt;0,"EMI",IF(S40&gt;0,"EMND")))</f>
        <v>EM</v>
      </c>
      <c r="U40">
        <f>IF(T40="EF1",AB40+AC40,IF(T40="EF2",AD40,IF(T40="EM",AH40,IF(T40="EMND",AN40,AK40))))</f>
        <v>11</v>
      </c>
      <c r="V40" s="12">
        <f>IF(U40=1,30000,IF(U40&gt;5,45000,30000+3000*U40))</f>
        <v>45000</v>
      </c>
      <c r="W40">
        <f t="shared" si="11"/>
        <v>35</v>
      </c>
      <c r="Y40" s="2">
        <v>0</v>
      </c>
      <c r="Z40" s="2">
        <v>0</v>
      </c>
      <c r="AA40" s="2">
        <v>0</v>
      </c>
      <c r="AB40" s="7">
        <v>0</v>
      </c>
      <c r="AC40" s="7">
        <v>0</v>
      </c>
      <c r="AD40" s="7">
        <v>2</v>
      </c>
      <c r="AE40" s="2">
        <v>3</v>
      </c>
      <c r="AF40" s="2">
        <v>2</v>
      </c>
      <c r="AG40" s="2">
        <v>3</v>
      </c>
      <c r="AH40" s="7">
        <v>11</v>
      </c>
      <c r="AI40" s="2">
        <v>8</v>
      </c>
      <c r="AJ40" s="2">
        <v>6</v>
      </c>
      <c r="AK40" s="7">
        <v>0</v>
      </c>
      <c r="AL40" s="2">
        <v>0</v>
      </c>
      <c r="AM40" s="2">
        <v>0</v>
      </c>
      <c r="AN40" s="7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</row>
    <row r="41" spans="1:45" hidden="1" x14ac:dyDescent="0.25">
      <c r="A41">
        <v>24002240</v>
      </c>
      <c r="B41" t="s">
        <v>783</v>
      </c>
      <c r="C41" s="10">
        <v>12</v>
      </c>
      <c r="D41">
        <v>2</v>
      </c>
      <c r="E41" t="s">
        <v>522</v>
      </c>
      <c r="F41" t="s">
        <v>551</v>
      </c>
      <c r="G41" t="s">
        <v>814</v>
      </c>
      <c r="H41">
        <v>1</v>
      </c>
      <c r="I41">
        <v>1</v>
      </c>
      <c r="J41" t="s">
        <v>753</v>
      </c>
      <c r="K41" t="s">
        <v>753</v>
      </c>
      <c r="L41" t="s">
        <v>753</v>
      </c>
      <c r="M41">
        <v>0</v>
      </c>
      <c r="N41" t="str">
        <f t="shared" si="6"/>
        <v>não</v>
      </c>
      <c r="O41" t="s">
        <v>757</v>
      </c>
      <c r="P41" t="str">
        <f t="shared" si="7"/>
        <v>EF2 e EM</v>
      </c>
      <c r="Q41">
        <f t="shared" si="8"/>
        <v>1</v>
      </c>
      <c r="R41">
        <f t="shared" si="9"/>
        <v>0</v>
      </c>
      <c r="S41">
        <f t="shared" si="10"/>
        <v>1</v>
      </c>
      <c r="W41">
        <f t="shared" si="11"/>
        <v>17</v>
      </c>
      <c r="Y41" s="2">
        <v>0</v>
      </c>
      <c r="Z41" s="2">
        <v>0</v>
      </c>
      <c r="AA41" s="2">
        <v>0</v>
      </c>
      <c r="AB41" s="7">
        <v>0</v>
      </c>
      <c r="AC41" s="7">
        <v>0</v>
      </c>
      <c r="AD41" s="7">
        <v>1</v>
      </c>
      <c r="AE41" s="2">
        <v>1</v>
      </c>
      <c r="AF41" s="2">
        <v>1</v>
      </c>
      <c r="AG41" s="2">
        <v>2</v>
      </c>
      <c r="AH41" s="7">
        <v>4</v>
      </c>
      <c r="AI41" s="2">
        <v>3</v>
      </c>
      <c r="AJ41" s="2">
        <v>2</v>
      </c>
      <c r="AK41" s="7">
        <v>0</v>
      </c>
      <c r="AL41" s="2">
        <v>0</v>
      </c>
      <c r="AM41" s="2">
        <v>0</v>
      </c>
      <c r="AN41" s="7">
        <v>1</v>
      </c>
      <c r="AO41" s="2">
        <v>1</v>
      </c>
      <c r="AP41" s="2">
        <v>1</v>
      </c>
      <c r="AQ41" s="2">
        <v>0</v>
      </c>
      <c r="AR41" s="2">
        <v>0</v>
      </c>
      <c r="AS41" s="2">
        <v>0</v>
      </c>
    </row>
    <row r="42" spans="1:45" hidden="1" x14ac:dyDescent="0.25">
      <c r="A42">
        <v>24002259</v>
      </c>
      <c r="B42" t="s">
        <v>783</v>
      </c>
      <c r="C42" s="10">
        <v>12</v>
      </c>
      <c r="D42">
        <v>2</v>
      </c>
      <c r="E42" t="s">
        <v>522</v>
      </c>
      <c r="F42" t="s">
        <v>552</v>
      </c>
      <c r="G42" t="s">
        <v>552</v>
      </c>
      <c r="H42" t="s">
        <v>753</v>
      </c>
      <c r="I42" t="s">
        <v>753</v>
      </c>
      <c r="J42" t="s">
        <v>752</v>
      </c>
      <c r="K42">
        <v>0</v>
      </c>
      <c r="L42">
        <v>0</v>
      </c>
      <c r="M42">
        <v>0</v>
      </c>
      <c r="N42" t="str">
        <f t="shared" si="6"/>
        <v>não</v>
      </c>
      <c r="O42" t="s">
        <v>757</v>
      </c>
      <c r="P42" t="str">
        <f t="shared" si="7"/>
        <v>EF1 e EF2</v>
      </c>
      <c r="Q42">
        <f t="shared" si="8"/>
        <v>0</v>
      </c>
      <c r="R42">
        <f t="shared" si="9"/>
        <v>0</v>
      </c>
      <c r="S42">
        <f t="shared" si="10"/>
        <v>0</v>
      </c>
      <c r="W42">
        <f t="shared" si="11"/>
        <v>9</v>
      </c>
      <c r="Y42" s="2">
        <v>1</v>
      </c>
      <c r="Z42" s="2">
        <v>1</v>
      </c>
      <c r="AA42" s="2">
        <v>1</v>
      </c>
      <c r="AB42" s="7">
        <v>1</v>
      </c>
      <c r="AC42" s="7">
        <v>1</v>
      </c>
      <c r="AD42" s="7">
        <v>2</v>
      </c>
      <c r="AE42" s="2">
        <v>1</v>
      </c>
      <c r="AF42" s="2">
        <v>1</v>
      </c>
      <c r="AG42" s="2">
        <v>0</v>
      </c>
      <c r="AH42" s="7">
        <v>0</v>
      </c>
      <c r="AI42" s="2">
        <v>0</v>
      </c>
      <c r="AJ42" s="2">
        <v>0</v>
      </c>
      <c r="AK42" s="7">
        <v>0</v>
      </c>
      <c r="AL42" s="2">
        <v>0</v>
      </c>
      <c r="AM42" s="2">
        <v>0</v>
      </c>
      <c r="AN42" s="7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</row>
    <row r="43" spans="1:45" hidden="1" x14ac:dyDescent="0.25">
      <c r="A43">
        <v>24002267</v>
      </c>
      <c r="B43" t="s">
        <v>783</v>
      </c>
      <c r="C43" s="10">
        <v>12</v>
      </c>
      <c r="D43">
        <v>2</v>
      </c>
      <c r="E43" t="s">
        <v>522</v>
      </c>
      <c r="F43" t="s">
        <v>553</v>
      </c>
      <c r="G43" t="s">
        <v>815</v>
      </c>
      <c r="H43">
        <v>1</v>
      </c>
      <c r="I43">
        <v>1</v>
      </c>
      <c r="J43" t="s">
        <v>753</v>
      </c>
      <c r="K43" t="s">
        <v>753</v>
      </c>
      <c r="L43" t="s">
        <v>753</v>
      </c>
      <c r="M43">
        <v>0</v>
      </c>
      <c r="N43" t="str">
        <f t="shared" si="6"/>
        <v>não</v>
      </c>
      <c r="O43" t="s">
        <v>757</v>
      </c>
      <c r="P43" t="str">
        <f t="shared" si="7"/>
        <v>EF1 e EF2</v>
      </c>
      <c r="Q43">
        <f t="shared" si="8"/>
        <v>0</v>
      </c>
      <c r="R43">
        <f t="shared" si="9"/>
        <v>0</v>
      </c>
      <c r="S43">
        <f t="shared" si="10"/>
        <v>0</v>
      </c>
      <c r="W43">
        <f t="shared" si="11"/>
        <v>15</v>
      </c>
      <c r="Y43" s="2">
        <v>1</v>
      </c>
      <c r="Z43" s="2">
        <v>1</v>
      </c>
      <c r="AA43" s="2">
        <v>1</v>
      </c>
      <c r="AB43" s="7">
        <v>2</v>
      </c>
      <c r="AC43" s="7">
        <v>2</v>
      </c>
      <c r="AD43" s="7">
        <v>3</v>
      </c>
      <c r="AE43" s="2">
        <v>2</v>
      </c>
      <c r="AF43" s="2">
        <v>2</v>
      </c>
      <c r="AG43" s="2">
        <v>1</v>
      </c>
      <c r="AH43" s="7">
        <v>0</v>
      </c>
      <c r="AI43" s="2">
        <v>0</v>
      </c>
      <c r="AJ43" s="2">
        <v>0</v>
      </c>
      <c r="AK43" s="7">
        <v>0</v>
      </c>
      <c r="AL43" s="2">
        <v>0</v>
      </c>
      <c r="AM43" s="2">
        <v>0</v>
      </c>
      <c r="AN43" s="7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</row>
    <row r="44" spans="1:45" hidden="1" x14ac:dyDescent="0.25">
      <c r="A44">
        <v>24002275</v>
      </c>
      <c r="C44" t="s">
        <v>1270</v>
      </c>
      <c r="G44" t="s">
        <v>816</v>
      </c>
      <c r="H44">
        <v>1</v>
      </c>
      <c r="I44">
        <v>0</v>
      </c>
      <c r="J44" t="s">
        <v>753</v>
      </c>
      <c r="K44" t="s">
        <v>753</v>
      </c>
      <c r="L44" t="s">
        <v>753</v>
      </c>
      <c r="M44">
        <v>0</v>
      </c>
      <c r="N44" t="str">
        <f t="shared" si="6"/>
        <v>não</v>
      </c>
      <c r="O44" t="s">
        <v>757</v>
      </c>
      <c r="P44" t="b">
        <f t="shared" si="7"/>
        <v>0</v>
      </c>
      <c r="Q44">
        <f t="shared" si="8"/>
        <v>0</v>
      </c>
      <c r="R44">
        <f t="shared" si="9"/>
        <v>0</v>
      </c>
      <c r="S44">
        <f t="shared" si="10"/>
        <v>0</v>
      </c>
      <c r="W44">
        <f t="shared" si="11"/>
        <v>0</v>
      </c>
      <c r="Y44" s="2">
        <v>0</v>
      </c>
      <c r="Z44" s="2">
        <v>0</v>
      </c>
      <c r="AA44" s="2">
        <v>0</v>
      </c>
      <c r="AB44" s="7">
        <v>0</v>
      </c>
      <c r="AC44" s="7">
        <v>0</v>
      </c>
      <c r="AD44" s="7">
        <v>0</v>
      </c>
      <c r="AE44" s="2">
        <v>0</v>
      </c>
      <c r="AF44" s="2">
        <v>0</v>
      </c>
      <c r="AG44" s="2">
        <v>0</v>
      </c>
      <c r="AH44" s="7">
        <v>0</v>
      </c>
      <c r="AI44" s="2">
        <v>0</v>
      </c>
      <c r="AJ44" s="2">
        <v>0</v>
      </c>
      <c r="AK44" s="7">
        <v>0</v>
      </c>
      <c r="AL44" s="2">
        <v>0</v>
      </c>
      <c r="AM44" s="2">
        <v>0</v>
      </c>
      <c r="AN44" s="7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</row>
    <row r="45" spans="1:45" x14ac:dyDescent="0.25">
      <c r="A45">
        <v>24002283</v>
      </c>
      <c r="B45" t="s">
        <v>783</v>
      </c>
      <c r="C45" s="10">
        <v>12</v>
      </c>
      <c r="D45">
        <v>2</v>
      </c>
      <c r="E45" t="s">
        <v>522</v>
      </c>
      <c r="F45" t="s">
        <v>555</v>
      </c>
      <c r="G45" t="s">
        <v>817</v>
      </c>
      <c r="H45">
        <v>0</v>
      </c>
      <c r="I45">
        <v>0</v>
      </c>
      <c r="J45" t="s">
        <v>753</v>
      </c>
      <c r="K45" t="s">
        <v>753</v>
      </c>
      <c r="L45" t="s">
        <v>753</v>
      </c>
      <c r="M45">
        <v>0</v>
      </c>
      <c r="N45" t="str">
        <f t="shared" si="6"/>
        <v>sim</v>
      </c>
      <c r="O45" t="s">
        <v>757</v>
      </c>
      <c r="P45" t="str">
        <f t="shared" si="7"/>
        <v>Todas as Etapas</v>
      </c>
      <c r="Q45">
        <f t="shared" si="8"/>
        <v>0</v>
      </c>
      <c r="R45">
        <f t="shared" si="9"/>
        <v>0</v>
      </c>
      <c r="S45">
        <f t="shared" si="10"/>
        <v>1</v>
      </c>
      <c r="T45" t="s">
        <v>750</v>
      </c>
      <c r="U45">
        <f>IF(T45="EF1",AB45+AC45,IF(T45="EF2",AD45,IF(T45="EM",AH45,IF(T45="EMND",AN45,AK45))))</f>
        <v>3</v>
      </c>
      <c r="V45" s="12">
        <f>IF(U45=1,30000,IF(U45&gt;5,45000,30000+3000*U45))</f>
        <v>39000</v>
      </c>
      <c r="W45">
        <f t="shared" si="11"/>
        <v>30</v>
      </c>
      <c r="Y45" s="2">
        <v>1</v>
      </c>
      <c r="Z45" s="2">
        <v>1</v>
      </c>
      <c r="AA45" s="2">
        <v>1</v>
      </c>
      <c r="AB45" s="7">
        <v>1</v>
      </c>
      <c r="AC45" s="7">
        <v>2</v>
      </c>
      <c r="AD45" s="7">
        <v>4</v>
      </c>
      <c r="AE45" s="2">
        <v>4</v>
      </c>
      <c r="AF45" s="2">
        <v>3</v>
      </c>
      <c r="AG45" s="2">
        <v>3</v>
      </c>
      <c r="AH45" s="7">
        <v>0</v>
      </c>
      <c r="AI45" s="2">
        <v>0</v>
      </c>
      <c r="AJ45" s="2">
        <v>0</v>
      </c>
      <c r="AK45" s="7">
        <v>0</v>
      </c>
      <c r="AL45" s="2">
        <v>0</v>
      </c>
      <c r="AM45" s="2">
        <v>0</v>
      </c>
      <c r="AN45" s="7">
        <v>4</v>
      </c>
      <c r="AO45" s="2">
        <v>3</v>
      </c>
      <c r="AP45" s="2">
        <v>3</v>
      </c>
      <c r="AQ45" s="2">
        <v>0</v>
      </c>
      <c r="AR45" s="2">
        <v>0</v>
      </c>
      <c r="AS45" s="2">
        <v>0</v>
      </c>
    </row>
    <row r="46" spans="1:45" x14ac:dyDescent="0.25">
      <c r="A46">
        <v>24002232</v>
      </c>
      <c r="B46" t="s">
        <v>783</v>
      </c>
      <c r="C46" s="10">
        <v>12</v>
      </c>
      <c r="D46">
        <v>2</v>
      </c>
      <c r="E46" t="s">
        <v>522</v>
      </c>
      <c r="F46" t="s">
        <v>548</v>
      </c>
      <c r="G46" t="s">
        <v>813</v>
      </c>
      <c r="H46" t="s">
        <v>753</v>
      </c>
      <c r="I46" t="s">
        <v>753</v>
      </c>
      <c r="J46" t="s">
        <v>753</v>
      </c>
      <c r="K46" t="s">
        <v>753</v>
      </c>
      <c r="L46" t="s">
        <v>753</v>
      </c>
      <c r="M46">
        <v>1</v>
      </c>
      <c r="N46" t="str">
        <f t="shared" si="6"/>
        <v>sim</v>
      </c>
      <c r="O46" t="s">
        <v>757</v>
      </c>
      <c r="P46" t="str">
        <f t="shared" si="7"/>
        <v>EF2 e EM</v>
      </c>
      <c r="Q46">
        <f t="shared" si="8"/>
        <v>0</v>
      </c>
      <c r="R46">
        <f t="shared" si="9"/>
        <v>1</v>
      </c>
      <c r="S46">
        <f t="shared" si="10"/>
        <v>1</v>
      </c>
      <c r="T46" t="s">
        <v>752</v>
      </c>
      <c r="U46">
        <f>IF(T46="EF1",AB46+AC46,IF(T46="EF2",AD46,IF(T46="EM",AH46,IF(T46="EMND",AN46,AK46))))</f>
        <v>2</v>
      </c>
      <c r="V46" s="12">
        <f>IF(U46=1,30000,IF(U46&gt;5,45000,30000+3000*U46))</f>
        <v>36000</v>
      </c>
      <c r="W46">
        <f t="shared" si="11"/>
        <v>28</v>
      </c>
      <c r="Y46" s="2">
        <v>0</v>
      </c>
      <c r="Z46" s="2">
        <v>0</v>
      </c>
      <c r="AA46" s="2">
        <v>0</v>
      </c>
      <c r="AB46" s="7">
        <v>0</v>
      </c>
      <c r="AC46" s="7">
        <v>0</v>
      </c>
      <c r="AD46" s="7">
        <v>2</v>
      </c>
      <c r="AE46" s="2">
        <v>2</v>
      </c>
      <c r="AF46" s="2">
        <v>2</v>
      </c>
      <c r="AG46" s="2">
        <v>3</v>
      </c>
      <c r="AH46" s="7">
        <v>0</v>
      </c>
      <c r="AI46" s="2">
        <v>0</v>
      </c>
      <c r="AJ46" s="2">
        <v>0</v>
      </c>
      <c r="AK46" s="7">
        <v>7</v>
      </c>
      <c r="AL46" s="2">
        <v>4</v>
      </c>
      <c r="AM46" s="2">
        <v>3</v>
      </c>
      <c r="AN46" s="7">
        <v>2</v>
      </c>
      <c r="AO46" s="2">
        <v>2</v>
      </c>
      <c r="AP46" s="2">
        <v>1</v>
      </c>
      <c r="AQ46" s="2">
        <v>0</v>
      </c>
      <c r="AR46" s="2">
        <v>0</v>
      </c>
      <c r="AS46" s="2">
        <v>0</v>
      </c>
    </row>
    <row r="47" spans="1:45" hidden="1" x14ac:dyDescent="0.25">
      <c r="A47">
        <v>24002305</v>
      </c>
      <c r="B47" t="s">
        <v>783</v>
      </c>
      <c r="C47" s="10">
        <v>12</v>
      </c>
      <c r="D47">
        <v>2</v>
      </c>
      <c r="E47" t="s">
        <v>522</v>
      </c>
      <c r="F47" t="s">
        <v>559</v>
      </c>
      <c r="G47" t="s">
        <v>819</v>
      </c>
      <c r="H47" t="s">
        <v>753</v>
      </c>
      <c r="I47" t="s">
        <v>753</v>
      </c>
      <c r="J47" t="s">
        <v>752</v>
      </c>
      <c r="K47">
        <v>0</v>
      </c>
      <c r="L47">
        <v>0</v>
      </c>
      <c r="M47">
        <v>0</v>
      </c>
      <c r="N47" t="str">
        <f t="shared" si="6"/>
        <v>não</v>
      </c>
      <c r="O47" t="s">
        <v>757</v>
      </c>
      <c r="P47" t="str">
        <f t="shared" si="7"/>
        <v>EF1 e EF2</v>
      </c>
      <c r="Q47">
        <f t="shared" si="8"/>
        <v>0</v>
      </c>
      <c r="R47">
        <f t="shared" si="9"/>
        <v>0</v>
      </c>
      <c r="S47">
        <f t="shared" si="10"/>
        <v>0</v>
      </c>
      <c r="W47">
        <f t="shared" si="11"/>
        <v>10</v>
      </c>
      <c r="Y47" s="2">
        <v>1</v>
      </c>
      <c r="Z47" s="2">
        <v>1</v>
      </c>
      <c r="AA47" s="2">
        <v>1</v>
      </c>
      <c r="AB47" s="7">
        <v>1</v>
      </c>
      <c r="AC47" s="7">
        <v>1</v>
      </c>
      <c r="AD47" s="7">
        <v>2</v>
      </c>
      <c r="AE47" s="2">
        <v>1</v>
      </c>
      <c r="AF47" s="2">
        <v>1</v>
      </c>
      <c r="AG47" s="2">
        <v>1</v>
      </c>
      <c r="AH47" s="7">
        <v>0</v>
      </c>
      <c r="AI47" s="2">
        <v>0</v>
      </c>
      <c r="AJ47" s="2">
        <v>0</v>
      </c>
      <c r="AK47" s="7">
        <v>0</v>
      </c>
      <c r="AL47" s="2">
        <v>0</v>
      </c>
      <c r="AM47" s="2">
        <v>0</v>
      </c>
      <c r="AN47" s="7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</row>
    <row r="48" spans="1:45" hidden="1" x14ac:dyDescent="0.25">
      <c r="A48">
        <v>24002330</v>
      </c>
      <c r="B48" t="s">
        <v>783</v>
      </c>
      <c r="C48" s="10">
        <v>12</v>
      </c>
      <c r="D48">
        <v>2</v>
      </c>
      <c r="E48" t="s">
        <v>522</v>
      </c>
      <c r="F48" t="s">
        <v>561</v>
      </c>
      <c r="G48" t="s">
        <v>820</v>
      </c>
      <c r="H48">
        <v>1</v>
      </c>
      <c r="I48">
        <v>1</v>
      </c>
      <c r="J48" t="s">
        <v>753</v>
      </c>
      <c r="K48" t="s">
        <v>753</v>
      </c>
      <c r="L48" t="s">
        <v>753</v>
      </c>
      <c r="M48">
        <v>0</v>
      </c>
      <c r="N48" t="str">
        <f t="shared" si="6"/>
        <v>não</v>
      </c>
      <c r="O48" t="s">
        <v>757</v>
      </c>
      <c r="P48" t="str">
        <f t="shared" si="7"/>
        <v>Apenas EM</v>
      </c>
      <c r="Q48">
        <f t="shared" si="8"/>
        <v>1</v>
      </c>
      <c r="R48">
        <f t="shared" si="9"/>
        <v>0</v>
      </c>
      <c r="S48">
        <f t="shared" si="10"/>
        <v>0</v>
      </c>
      <c r="W48">
        <f t="shared" si="11"/>
        <v>24</v>
      </c>
      <c r="Y48" s="2">
        <v>0</v>
      </c>
      <c r="Z48" s="2">
        <v>0</v>
      </c>
      <c r="AA48" s="2">
        <v>0</v>
      </c>
      <c r="AB48" s="7">
        <v>0</v>
      </c>
      <c r="AC48" s="7">
        <v>0</v>
      </c>
      <c r="AD48" s="7">
        <v>0</v>
      </c>
      <c r="AE48" s="2">
        <v>0</v>
      </c>
      <c r="AF48" s="2">
        <v>0</v>
      </c>
      <c r="AG48" s="2">
        <v>0</v>
      </c>
      <c r="AH48" s="7">
        <v>11</v>
      </c>
      <c r="AI48" s="2">
        <v>7</v>
      </c>
      <c r="AJ48" s="2">
        <v>6</v>
      </c>
      <c r="AK48" s="7">
        <v>0</v>
      </c>
      <c r="AL48" s="2">
        <v>0</v>
      </c>
      <c r="AM48" s="2">
        <v>0</v>
      </c>
      <c r="AN48" s="7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</row>
    <row r="49" spans="1:45" hidden="1" x14ac:dyDescent="0.25">
      <c r="A49">
        <v>24002356</v>
      </c>
      <c r="B49" t="s">
        <v>783</v>
      </c>
      <c r="C49" s="10">
        <v>12</v>
      </c>
      <c r="D49">
        <v>2</v>
      </c>
      <c r="E49" t="s">
        <v>522</v>
      </c>
      <c r="F49" t="s">
        <v>532</v>
      </c>
      <c r="G49" t="s">
        <v>821</v>
      </c>
      <c r="H49" t="s">
        <v>753</v>
      </c>
      <c r="I49" t="s">
        <v>753</v>
      </c>
      <c r="J49" t="s">
        <v>752</v>
      </c>
      <c r="K49">
        <v>1</v>
      </c>
      <c r="L49">
        <v>1</v>
      </c>
      <c r="M49">
        <v>0</v>
      </c>
      <c r="N49" t="str">
        <f t="shared" si="6"/>
        <v>não</v>
      </c>
      <c r="O49" t="s">
        <v>757</v>
      </c>
      <c r="P49" t="str">
        <f t="shared" si="7"/>
        <v>EF1 e EF2</v>
      </c>
      <c r="Q49">
        <f t="shared" si="8"/>
        <v>0</v>
      </c>
      <c r="R49">
        <f t="shared" si="9"/>
        <v>0</v>
      </c>
      <c r="S49">
        <f t="shared" si="10"/>
        <v>0</v>
      </c>
      <c r="W49">
        <f t="shared" si="11"/>
        <v>13</v>
      </c>
      <c r="Y49" s="2">
        <v>1</v>
      </c>
      <c r="Z49" s="2">
        <v>1</v>
      </c>
      <c r="AA49" s="2">
        <v>1</v>
      </c>
      <c r="AB49" s="7">
        <v>2</v>
      </c>
      <c r="AC49" s="7">
        <v>2</v>
      </c>
      <c r="AD49" s="7">
        <v>2</v>
      </c>
      <c r="AE49" s="2">
        <v>2</v>
      </c>
      <c r="AF49" s="2">
        <v>1</v>
      </c>
      <c r="AG49" s="2">
        <v>1</v>
      </c>
      <c r="AH49" s="7">
        <v>0</v>
      </c>
      <c r="AI49" s="2">
        <v>0</v>
      </c>
      <c r="AJ49" s="2">
        <v>0</v>
      </c>
      <c r="AK49" s="7">
        <v>0</v>
      </c>
      <c r="AL49" s="2">
        <v>0</v>
      </c>
      <c r="AM49" s="2">
        <v>0</v>
      </c>
      <c r="AN49" s="7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</row>
    <row r="50" spans="1:45" x14ac:dyDescent="0.25">
      <c r="A50">
        <v>24002291</v>
      </c>
      <c r="B50" t="s">
        <v>783</v>
      </c>
      <c r="C50" s="10">
        <v>12</v>
      </c>
      <c r="D50">
        <v>2</v>
      </c>
      <c r="E50" t="s">
        <v>522</v>
      </c>
      <c r="F50" t="s">
        <v>556</v>
      </c>
      <c r="G50" t="s">
        <v>818</v>
      </c>
      <c r="H50" t="s">
        <v>753</v>
      </c>
      <c r="I50" t="s">
        <v>753</v>
      </c>
      <c r="J50" t="s">
        <v>753</v>
      </c>
      <c r="K50" t="s">
        <v>753</v>
      </c>
      <c r="L50" t="s">
        <v>753</v>
      </c>
      <c r="M50">
        <v>1</v>
      </c>
      <c r="N50" t="str">
        <f t="shared" si="6"/>
        <v>sim</v>
      </c>
      <c r="O50" t="s">
        <v>757</v>
      </c>
      <c r="P50" t="str">
        <f t="shared" si="7"/>
        <v>EF2 e EM</v>
      </c>
      <c r="Q50">
        <f t="shared" si="8"/>
        <v>0</v>
      </c>
      <c r="R50">
        <f t="shared" si="9"/>
        <v>1</v>
      </c>
      <c r="S50">
        <f t="shared" si="10"/>
        <v>1</v>
      </c>
      <c r="T50" t="s">
        <v>752</v>
      </c>
      <c r="U50">
        <f>IF(T50="EF1",AB50+AC50,IF(T50="EF2",AD50,IF(T50="EM",AH50,IF(T50="EMND",AN50,AK50))))</f>
        <v>2</v>
      </c>
      <c r="V50" s="12">
        <f>IF(U50=1,30000,IF(U50&gt;5,45000,30000+3000*U50))</f>
        <v>36000</v>
      </c>
      <c r="W50">
        <f t="shared" si="11"/>
        <v>24</v>
      </c>
      <c r="Y50" s="2">
        <v>0</v>
      </c>
      <c r="Z50" s="2">
        <v>0</v>
      </c>
      <c r="AA50" s="2">
        <v>0</v>
      </c>
      <c r="AB50" s="7">
        <v>0</v>
      </c>
      <c r="AC50" s="7">
        <v>0</v>
      </c>
      <c r="AD50" s="7">
        <v>2</v>
      </c>
      <c r="AE50" s="2">
        <v>2</v>
      </c>
      <c r="AF50" s="2">
        <v>2</v>
      </c>
      <c r="AG50" s="2">
        <v>2</v>
      </c>
      <c r="AH50" s="7">
        <v>0</v>
      </c>
      <c r="AI50" s="2">
        <v>0</v>
      </c>
      <c r="AJ50" s="2">
        <v>0</v>
      </c>
      <c r="AK50" s="7">
        <v>3</v>
      </c>
      <c r="AL50" s="2">
        <v>3</v>
      </c>
      <c r="AM50" s="2">
        <v>2</v>
      </c>
      <c r="AN50" s="7">
        <v>3</v>
      </c>
      <c r="AO50" s="2">
        <v>2</v>
      </c>
      <c r="AP50" s="2">
        <v>3</v>
      </c>
      <c r="AQ50" s="2">
        <v>0</v>
      </c>
      <c r="AR50" s="2">
        <v>0</v>
      </c>
      <c r="AS50" s="2">
        <v>0</v>
      </c>
    </row>
    <row r="51" spans="1:45" hidden="1" x14ac:dyDescent="0.25">
      <c r="A51">
        <v>24002380</v>
      </c>
      <c r="B51" t="s">
        <v>783</v>
      </c>
      <c r="C51" s="10">
        <v>12</v>
      </c>
      <c r="D51">
        <v>2</v>
      </c>
      <c r="E51" t="s">
        <v>522</v>
      </c>
      <c r="F51" t="s">
        <v>564</v>
      </c>
      <c r="G51" t="s">
        <v>564</v>
      </c>
      <c r="H51" t="s">
        <v>753</v>
      </c>
      <c r="I51" t="s">
        <v>753</v>
      </c>
      <c r="J51" t="s">
        <v>752</v>
      </c>
      <c r="K51">
        <v>0</v>
      </c>
      <c r="L51">
        <v>0</v>
      </c>
      <c r="M51">
        <v>0</v>
      </c>
      <c r="N51" t="str">
        <f t="shared" si="6"/>
        <v>não</v>
      </c>
      <c r="O51" t="s">
        <v>757</v>
      </c>
      <c r="P51" t="str">
        <f t="shared" si="7"/>
        <v>EF1 e EF2</v>
      </c>
      <c r="Q51">
        <f t="shared" si="8"/>
        <v>0</v>
      </c>
      <c r="R51">
        <f t="shared" si="9"/>
        <v>0</v>
      </c>
      <c r="S51">
        <f t="shared" si="10"/>
        <v>0</v>
      </c>
      <c r="W51">
        <f t="shared" si="11"/>
        <v>17</v>
      </c>
      <c r="Y51" s="2">
        <v>2</v>
      </c>
      <c r="Z51" s="2">
        <v>2</v>
      </c>
      <c r="AA51" s="2">
        <v>2</v>
      </c>
      <c r="AB51" s="7">
        <v>2</v>
      </c>
      <c r="AC51" s="7">
        <v>3</v>
      </c>
      <c r="AD51" s="7">
        <v>2</v>
      </c>
      <c r="AE51" s="2">
        <v>2</v>
      </c>
      <c r="AF51" s="2">
        <v>1</v>
      </c>
      <c r="AG51" s="2">
        <v>1</v>
      </c>
      <c r="AH51" s="7">
        <v>0</v>
      </c>
      <c r="AI51" s="2">
        <v>0</v>
      </c>
      <c r="AJ51" s="2">
        <v>0</v>
      </c>
      <c r="AK51" s="7">
        <v>0</v>
      </c>
      <c r="AL51" s="2">
        <v>0</v>
      </c>
      <c r="AM51" s="2">
        <v>0</v>
      </c>
      <c r="AN51" s="7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</row>
    <row r="52" spans="1:45" hidden="1" x14ac:dyDescent="0.25">
      <c r="A52">
        <v>24002399</v>
      </c>
      <c r="B52" t="s">
        <v>783</v>
      </c>
      <c r="C52" s="10">
        <v>12</v>
      </c>
      <c r="D52">
        <v>2</v>
      </c>
      <c r="E52" t="s">
        <v>522</v>
      </c>
      <c r="F52" t="s">
        <v>565</v>
      </c>
      <c r="G52" t="s">
        <v>565</v>
      </c>
      <c r="H52" t="s">
        <v>753</v>
      </c>
      <c r="I52" t="s">
        <v>753</v>
      </c>
      <c r="J52" t="s">
        <v>750</v>
      </c>
      <c r="K52">
        <v>0</v>
      </c>
      <c r="L52">
        <v>0</v>
      </c>
      <c r="M52">
        <v>0</v>
      </c>
      <c r="N52" t="str">
        <f t="shared" si="6"/>
        <v>não</v>
      </c>
      <c r="O52" t="s">
        <v>757</v>
      </c>
      <c r="P52" t="str">
        <f t="shared" si="7"/>
        <v>Apenas EF1</v>
      </c>
      <c r="Q52">
        <f t="shared" si="8"/>
        <v>0</v>
      </c>
      <c r="R52">
        <f t="shared" si="9"/>
        <v>0</v>
      </c>
      <c r="S52">
        <f t="shared" si="10"/>
        <v>0</v>
      </c>
      <c r="W52">
        <f t="shared" si="11"/>
        <v>4</v>
      </c>
      <c r="Y52" s="2">
        <v>0</v>
      </c>
      <c r="Z52" s="2">
        <v>0</v>
      </c>
      <c r="AA52" s="2">
        <v>1</v>
      </c>
      <c r="AB52" s="7">
        <v>1</v>
      </c>
      <c r="AC52" s="7">
        <v>1</v>
      </c>
      <c r="AD52" s="7">
        <v>0</v>
      </c>
      <c r="AE52" s="2">
        <v>0</v>
      </c>
      <c r="AF52" s="2">
        <v>0</v>
      </c>
      <c r="AG52" s="2">
        <v>0</v>
      </c>
      <c r="AH52" s="7">
        <v>0</v>
      </c>
      <c r="AI52" s="2">
        <v>0</v>
      </c>
      <c r="AJ52" s="2">
        <v>0</v>
      </c>
      <c r="AK52" s="7">
        <v>0</v>
      </c>
      <c r="AL52" s="2">
        <v>0</v>
      </c>
      <c r="AM52" s="2">
        <v>0</v>
      </c>
      <c r="AN52" s="7">
        <v>0</v>
      </c>
      <c r="AO52" s="2">
        <v>0</v>
      </c>
      <c r="AP52" s="2">
        <v>0</v>
      </c>
      <c r="AQ52" s="2">
        <v>0</v>
      </c>
      <c r="AR52" s="2">
        <v>0</v>
      </c>
      <c r="AS52" s="2">
        <v>1</v>
      </c>
    </row>
    <row r="53" spans="1:45" hidden="1" x14ac:dyDescent="0.25">
      <c r="A53">
        <v>24002402</v>
      </c>
      <c r="B53" t="s">
        <v>783</v>
      </c>
      <c r="C53" s="10">
        <v>12</v>
      </c>
      <c r="D53">
        <v>2</v>
      </c>
      <c r="E53" t="s">
        <v>522</v>
      </c>
      <c r="F53" t="s">
        <v>566</v>
      </c>
      <c r="G53" t="s">
        <v>823</v>
      </c>
      <c r="H53">
        <v>1</v>
      </c>
      <c r="I53">
        <v>1</v>
      </c>
      <c r="J53" t="s">
        <v>753</v>
      </c>
      <c r="K53" t="s">
        <v>753</v>
      </c>
      <c r="L53" t="s">
        <v>753</v>
      </c>
      <c r="M53">
        <v>0</v>
      </c>
      <c r="N53" t="str">
        <f t="shared" si="6"/>
        <v>não</v>
      </c>
      <c r="O53" t="s">
        <v>757</v>
      </c>
      <c r="P53" t="str">
        <f t="shared" si="7"/>
        <v>EF2 e EM</v>
      </c>
      <c r="Q53">
        <f t="shared" si="8"/>
        <v>1</v>
      </c>
      <c r="R53">
        <f t="shared" si="9"/>
        <v>0</v>
      </c>
      <c r="S53">
        <f t="shared" si="10"/>
        <v>0</v>
      </c>
      <c r="W53">
        <f t="shared" si="11"/>
        <v>16</v>
      </c>
      <c r="Y53" s="2">
        <v>0</v>
      </c>
      <c r="Z53" s="2">
        <v>0</v>
      </c>
      <c r="AA53" s="2">
        <v>0</v>
      </c>
      <c r="AB53" s="7">
        <v>0</v>
      </c>
      <c r="AC53" s="7">
        <v>0</v>
      </c>
      <c r="AD53" s="7">
        <v>3</v>
      </c>
      <c r="AE53" s="2">
        <v>2</v>
      </c>
      <c r="AF53" s="2">
        <v>2</v>
      </c>
      <c r="AG53" s="2">
        <v>2</v>
      </c>
      <c r="AH53" s="7">
        <v>3</v>
      </c>
      <c r="AI53" s="2">
        <v>2</v>
      </c>
      <c r="AJ53" s="2">
        <v>2</v>
      </c>
      <c r="AK53" s="7">
        <v>0</v>
      </c>
      <c r="AL53" s="2">
        <v>0</v>
      </c>
      <c r="AM53" s="2">
        <v>0</v>
      </c>
      <c r="AN53" s="7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</row>
    <row r="54" spans="1:45" hidden="1" x14ac:dyDescent="0.25">
      <c r="A54">
        <v>24002410</v>
      </c>
      <c r="B54" t="s">
        <v>783</v>
      </c>
      <c r="C54" s="10">
        <v>12</v>
      </c>
      <c r="D54">
        <v>2</v>
      </c>
      <c r="E54" t="s">
        <v>522</v>
      </c>
      <c r="F54" t="s">
        <v>567</v>
      </c>
      <c r="G54" t="s">
        <v>824</v>
      </c>
      <c r="H54" t="s">
        <v>753</v>
      </c>
      <c r="I54" t="s">
        <v>753</v>
      </c>
      <c r="J54" t="s">
        <v>751</v>
      </c>
      <c r="K54">
        <v>0</v>
      </c>
      <c r="L54">
        <v>0</v>
      </c>
      <c r="M54">
        <v>0</v>
      </c>
      <c r="N54" t="str">
        <f t="shared" si="6"/>
        <v>não</v>
      </c>
      <c r="O54" t="s">
        <v>757</v>
      </c>
      <c r="P54" t="str">
        <f t="shared" si="7"/>
        <v>Todas as Etapas</v>
      </c>
      <c r="Q54">
        <f t="shared" si="8"/>
        <v>0</v>
      </c>
      <c r="R54">
        <f t="shared" si="9"/>
        <v>0</v>
      </c>
      <c r="S54">
        <f t="shared" si="10"/>
        <v>1</v>
      </c>
      <c r="W54">
        <f t="shared" si="11"/>
        <v>30</v>
      </c>
      <c r="Y54" s="2">
        <v>1</v>
      </c>
      <c r="Z54" s="2">
        <v>2</v>
      </c>
      <c r="AA54" s="2">
        <v>2</v>
      </c>
      <c r="AB54" s="7">
        <v>3</v>
      </c>
      <c r="AC54" s="7">
        <v>3</v>
      </c>
      <c r="AD54" s="7">
        <v>3</v>
      </c>
      <c r="AE54" s="2">
        <v>3</v>
      </c>
      <c r="AF54" s="2">
        <v>2</v>
      </c>
      <c r="AG54" s="2">
        <v>2</v>
      </c>
      <c r="AH54" s="7">
        <v>0</v>
      </c>
      <c r="AI54" s="2">
        <v>0</v>
      </c>
      <c r="AJ54" s="2">
        <v>0</v>
      </c>
      <c r="AK54" s="7">
        <v>0</v>
      </c>
      <c r="AL54" s="2">
        <v>0</v>
      </c>
      <c r="AM54" s="2">
        <v>0</v>
      </c>
      <c r="AN54" s="7">
        <v>3</v>
      </c>
      <c r="AO54" s="2">
        <v>2</v>
      </c>
      <c r="AP54" s="2">
        <v>4</v>
      </c>
      <c r="AQ54" s="2">
        <v>0</v>
      </c>
      <c r="AR54" s="2">
        <v>0</v>
      </c>
      <c r="AS54" s="2">
        <v>0</v>
      </c>
    </row>
    <row r="55" spans="1:45" x14ac:dyDescent="0.25">
      <c r="A55" s="4">
        <v>24002429</v>
      </c>
      <c r="B55" s="4" t="s">
        <v>783</v>
      </c>
      <c r="C55" s="10">
        <v>12</v>
      </c>
      <c r="D55">
        <v>2</v>
      </c>
      <c r="E55" s="4" t="s">
        <v>522</v>
      </c>
      <c r="F55" s="4" t="s">
        <v>554</v>
      </c>
      <c r="G55" s="4" t="s">
        <v>554</v>
      </c>
      <c r="H55" s="4" t="s">
        <v>753</v>
      </c>
      <c r="I55" s="4" t="s">
        <v>753</v>
      </c>
      <c r="J55" s="4" t="s">
        <v>753</v>
      </c>
      <c r="K55" s="4" t="s">
        <v>753</v>
      </c>
      <c r="L55" s="4" t="s">
        <v>753</v>
      </c>
      <c r="M55" s="4">
        <v>1</v>
      </c>
      <c r="N55" t="str">
        <f t="shared" si="6"/>
        <v>sim</v>
      </c>
      <c r="O55" s="4" t="s">
        <v>758</v>
      </c>
      <c r="P55" t="str">
        <f t="shared" si="7"/>
        <v>EMI e EMND</v>
      </c>
      <c r="Q55">
        <f t="shared" si="8"/>
        <v>0</v>
      </c>
      <c r="R55">
        <f t="shared" si="9"/>
        <v>1</v>
      </c>
      <c r="S55">
        <f t="shared" si="10"/>
        <v>1</v>
      </c>
      <c r="T55" t="str">
        <f>IF(Q55&gt;0,"EM",IF(R55&gt;0,"EMI",IF(S55&gt;0,"EMND")))</f>
        <v>EMI</v>
      </c>
      <c r="U55">
        <f>IF(T55="EF1",AB55+AC55,IF(T55="EF2",AD55,IF(T55="EM",AH55,IF(T55="EMND",AN55,AK55))))</f>
        <v>1</v>
      </c>
      <c r="V55" s="12">
        <f>IF(U55=1,30000,IF(U55&gt;5,45000,30000+3000*U55))</f>
        <v>30000</v>
      </c>
      <c r="W55" s="4">
        <f t="shared" si="11"/>
        <v>9</v>
      </c>
      <c r="X55" s="4"/>
      <c r="Y55" s="8">
        <v>0</v>
      </c>
      <c r="Z55" s="8">
        <v>0</v>
      </c>
      <c r="AA55" s="8">
        <v>0</v>
      </c>
      <c r="AB55" s="7">
        <v>0</v>
      </c>
      <c r="AC55" s="7">
        <v>0</v>
      </c>
      <c r="AD55" s="7">
        <v>0</v>
      </c>
      <c r="AE55" s="8">
        <v>1</v>
      </c>
      <c r="AF55" s="8">
        <v>1</v>
      </c>
      <c r="AG55" s="8">
        <v>1</v>
      </c>
      <c r="AH55" s="7">
        <v>0</v>
      </c>
      <c r="AI55" s="8">
        <v>0</v>
      </c>
      <c r="AJ55" s="8">
        <v>0</v>
      </c>
      <c r="AK55" s="7">
        <v>1</v>
      </c>
      <c r="AL55" s="8">
        <v>1</v>
      </c>
      <c r="AM55" s="8">
        <v>1</v>
      </c>
      <c r="AN55" s="7">
        <v>1</v>
      </c>
      <c r="AO55" s="8">
        <v>1</v>
      </c>
      <c r="AP55" s="8">
        <v>1</v>
      </c>
      <c r="AQ55" s="8">
        <v>0</v>
      </c>
      <c r="AR55" s="8">
        <v>0</v>
      </c>
      <c r="AS55" s="8">
        <v>0</v>
      </c>
    </row>
    <row r="56" spans="1:45" x14ac:dyDescent="0.25">
      <c r="A56">
        <v>24002364</v>
      </c>
      <c r="B56" t="s">
        <v>783</v>
      </c>
      <c r="C56" s="10">
        <v>12</v>
      </c>
      <c r="D56">
        <v>2</v>
      </c>
      <c r="E56" t="s">
        <v>522</v>
      </c>
      <c r="F56" t="s">
        <v>563</v>
      </c>
      <c r="G56" t="s">
        <v>822</v>
      </c>
      <c r="H56" t="s">
        <v>753</v>
      </c>
      <c r="I56" t="s">
        <v>753</v>
      </c>
      <c r="J56" t="s">
        <v>753</v>
      </c>
      <c r="K56" t="s">
        <v>753</v>
      </c>
      <c r="L56" t="s">
        <v>753</v>
      </c>
      <c r="M56">
        <v>0</v>
      </c>
      <c r="N56" t="str">
        <f t="shared" si="6"/>
        <v>sim</v>
      </c>
      <c r="O56" t="s">
        <v>757</v>
      </c>
      <c r="P56" t="str">
        <f t="shared" si="7"/>
        <v>EF2 e EM</v>
      </c>
      <c r="Q56">
        <f t="shared" si="8"/>
        <v>0</v>
      </c>
      <c r="R56">
        <f t="shared" si="9"/>
        <v>1</v>
      </c>
      <c r="S56">
        <f t="shared" si="10"/>
        <v>1</v>
      </c>
      <c r="T56" t="s">
        <v>752</v>
      </c>
      <c r="U56">
        <f>IF(T56="EF1",AB56+AC56,IF(T56="EF2",AD56,IF(T56="EM",AH56,IF(T56="EMND",AN56,AK56))))</f>
        <v>4</v>
      </c>
      <c r="V56" s="12">
        <f>IF(U56=1,30000,IF(U56&gt;5,45000,30000+3000*U56))</f>
        <v>42000</v>
      </c>
      <c r="W56">
        <f t="shared" si="11"/>
        <v>22</v>
      </c>
      <c r="Y56" s="2">
        <v>0</v>
      </c>
      <c r="Z56" s="2">
        <v>0</v>
      </c>
      <c r="AA56" s="2">
        <v>0</v>
      </c>
      <c r="AB56" s="7">
        <v>0</v>
      </c>
      <c r="AC56" s="7">
        <v>0</v>
      </c>
      <c r="AD56" s="7">
        <v>4</v>
      </c>
      <c r="AE56" s="2">
        <v>2</v>
      </c>
      <c r="AF56" s="2">
        <v>2</v>
      </c>
      <c r="AG56" s="2">
        <v>2</v>
      </c>
      <c r="AH56" s="7">
        <v>0</v>
      </c>
      <c r="AI56" s="2">
        <v>0</v>
      </c>
      <c r="AJ56" s="2">
        <v>0</v>
      </c>
      <c r="AK56" s="7">
        <v>4</v>
      </c>
      <c r="AL56" s="2">
        <v>2</v>
      </c>
      <c r="AM56" s="2">
        <v>2</v>
      </c>
      <c r="AN56" s="7">
        <v>2</v>
      </c>
      <c r="AO56" s="2">
        <v>1</v>
      </c>
      <c r="AP56" s="2">
        <v>1</v>
      </c>
      <c r="AQ56" s="2">
        <v>0</v>
      </c>
      <c r="AR56" s="2">
        <v>0</v>
      </c>
      <c r="AS56" s="2">
        <v>0</v>
      </c>
    </row>
    <row r="57" spans="1:45" hidden="1" x14ac:dyDescent="0.25">
      <c r="A57">
        <v>24002453</v>
      </c>
      <c r="B57" t="s">
        <v>783</v>
      </c>
      <c r="C57" s="10">
        <v>12</v>
      </c>
      <c r="D57">
        <v>2</v>
      </c>
      <c r="E57" t="s">
        <v>522</v>
      </c>
      <c r="F57" t="s">
        <v>570</v>
      </c>
      <c r="G57" t="s">
        <v>826</v>
      </c>
      <c r="H57" t="s">
        <v>753</v>
      </c>
      <c r="I57" t="s">
        <v>753</v>
      </c>
      <c r="J57" t="s">
        <v>752</v>
      </c>
      <c r="K57">
        <v>0</v>
      </c>
      <c r="L57">
        <v>0</v>
      </c>
      <c r="M57">
        <v>0</v>
      </c>
      <c r="N57" t="str">
        <f t="shared" si="6"/>
        <v>não</v>
      </c>
      <c r="O57" t="s">
        <v>757</v>
      </c>
      <c r="P57" t="str">
        <f t="shared" si="7"/>
        <v>Apenas EF2</v>
      </c>
      <c r="Q57">
        <f t="shared" si="8"/>
        <v>0</v>
      </c>
      <c r="R57">
        <f t="shared" si="9"/>
        <v>0</v>
      </c>
      <c r="S57">
        <f t="shared" si="10"/>
        <v>0</v>
      </c>
      <c r="W57">
        <f t="shared" si="11"/>
        <v>5</v>
      </c>
      <c r="Y57" s="2">
        <v>0</v>
      </c>
      <c r="Z57" s="2">
        <v>0</v>
      </c>
      <c r="AA57" s="2">
        <v>0</v>
      </c>
      <c r="AB57" s="7">
        <v>0</v>
      </c>
      <c r="AC57" s="7">
        <v>0</v>
      </c>
      <c r="AD57" s="7">
        <v>2</v>
      </c>
      <c r="AE57" s="2">
        <v>1</v>
      </c>
      <c r="AF57" s="2">
        <v>1</v>
      </c>
      <c r="AG57" s="2">
        <v>1</v>
      </c>
      <c r="AH57" s="7">
        <v>0</v>
      </c>
      <c r="AI57" s="2">
        <v>0</v>
      </c>
      <c r="AJ57" s="2">
        <v>0</v>
      </c>
      <c r="AK57" s="7">
        <v>0</v>
      </c>
      <c r="AL57" s="2">
        <v>0</v>
      </c>
      <c r="AM57" s="2">
        <v>0</v>
      </c>
      <c r="AN57" s="7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</row>
    <row r="58" spans="1:45" hidden="1" x14ac:dyDescent="0.25">
      <c r="A58">
        <v>24003352</v>
      </c>
      <c r="B58" t="s">
        <v>783</v>
      </c>
      <c r="C58" s="10">
        <v>12</v>
      </c>
      <c r="D58">
        <v>2</v>
      </c>
      <c r="E58" t="s">
        <v>522</v>
      </c>
      <c r="F58" t="s">
        <v>571</v>
      </c>
      <c r="G58" t="s">
        <v>827</v>
      </c>
      <c r="H58" t="s">
        <v>753</v>
      </c>
      <c r="I58" t="s">
        <v>753</v>
      </c>
      <c r="J58" t="s">
        <v>750</v>
      </c>
      <c r="K58">
        <v>0</v>
      </c>
      <c r="L58">
        <v>0</v>
      </c>
      <c r="M58">
        <v>0</v>
      </c>
      <c r="N58" t="str">
        <f t="shared" si="6"/>
        <v>não</v>
      </c>
      <c r="O58" t="s">
        <v>757</v>
      </c>
      <c r="P58" t="str">
        <f t="shared" si="7"/>
        <v>Apenas EF1</v>
      </c>
      <c r="Q58">
        <f t="shared" si="8"/>
        <v>0</v>
      </c>
      <c r="R58">
        <f t="shared" si="9"/>
        <v>0</v>
      </c>
      <c r="S58">
        <f t="shared" si="10"/>
        <v>0</v>
      </c>
      <c r="W58">
        <f t="shared" si="11"/>
        <v>7</v>
      </c>
      <c r="Y58" s="2">
        <v>1</v>
      </c>
      <c r="Z58" s="2">
        <v>1</v>
      </c>
      <c r="AA58" s="2">
        <v>1</v>
      </c>
      <c r="AB58" s="7">
        <v>2</v>
      </c>
      <c r="AC58" s="7">
        <v>2</v>
      </c>
      <c r="AD58" s="7">
        <v>0</v>
      </c>
      <c r="AE58" s="2">
        <v>0</v>
      </c>
      <c r="AF58" s="2">
        <v>0</v>
      </c>
      <c r="AG58" s="2">
        <v>0</v>
      </c>
      <c r="AH58" s="7">
        <v>0</v>
      </c>
      <c r="AI58" s="2">
        <v>0</v>
      </c>
      <c r="AJ58" s="2">
        <v>0</v>
      </c>
      <c r="AK58" s="7">
        <v>0</v>
      </c>
      <c r="AL58" s="2">
        <v>0</v>
      </c>
      <c r="AM58" s="2">
        <v>0</v>
      </c>
      <c r="AN58" s="7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</row>
    <row r="59" spans="1:45" hidden="1" x14ac:dyDescent="0.25">
      <c r="A59">
        <v>24003409</v>
      </c>
      <c r="B59" t="s">
        <v>783</v>
      </c>
      <c r="C59" s="10">
        <v>12</v>
      </c>
      <c r="D59">
        <v>2</v>
      </c>
      <c r="E59" t="s">
        <v>522</v>
      </c>
      <c r="F59" t="s">
        <v>534</v>
      </c>
      <c r="G59" t="s">
        <v>534</v>
      </c>
      <c r="H59" t="s">
        <v>753</v>
      </c>
      <c r="I59" t="s">
        <v>753</v>
      </c>
      <c r="J59" t="s">
        <v>752</v>
      </c>
      <c r="K59">
        <v>1</v>
      </c>
      <c r="L59">
        <v>1</v>
      </c>
      <c r="M59">
        <v>0</v>
      </c>
      <c r="N59" t="str">
        <f t="shared" si="6"/>
        <v>não</v>
      </c>
      <c r="O59" t="s">
        <v>757</v>
      </c>
      <c r="P59" t="str">
        <f t="shared" si="7"/>
        <v>Apenas EF2</v>
      </c>
      <c r="Q59">
        <f t="shared" si="8"/>
        <v>0</v>
      </c>
      <c r="R59">
        <f t="shared" si="9"/>
        <v>0</v>
      </c>
      <c r="S59">
        <f t="shared" si="10"/>
        <v>0</v>
      </c>
      <c r="W59">
        <f t="shared" si="11"/>
        <v>12</v>
      </c>
      <c r="Y59" s="2">
        <v>0</v>
      </c>
      <c r="Z59" s="2">
        <v>0</v>
      </c>
      <c r="AA59" s="2">
        <v>0</v>
      </c>
      <c r="AB59" s="7">
        <v>0</v>
      </c>
      <c r="AC59" s="7">
        <v>0</v>
      </c>
      <c r="AD59" s="7">
        <v>3</v>
      </c>
      <c r="AE59" s="2">
        <v>3</v>
      </c>
      <c r="AF59" s="2">
        <v>3</v>
      </c>
      <c r="AG59" s="2">
        <v>3</v>
      </c>
      <c r="AH59" s="7">
        <v>0</v>
      </c>
      <c r="AI59" s="2">
        <v>0</v>
      </c>
      <c r="AJ59" s="2">
        <v>0</v>
      </c>
      <c r="AK59" s="7">
        <v>0</v>
      </c>
      <c r="AL59" s="2">
        <v>0</v>
      </c>
      <c r="AM59" s="2">
        <v>0</v>
      </c>
      <c r="AN59" s="7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</row>
    <row r="60" spans="1:45" x14ac:dyDescent="0.25">
      <c r="A60">
        <v>24002445</v>
      </c>
      <c r="B60" t="s">
        <v>783</v>
      </c>
      <c r="C60" s="10">
        <v>12</v>
      </c>
      <c r="D60">
        <v>2</v>
      </c>
      <c r="E60" t="s">
        <v>522</v>
      </c>
      <c r="F60" t="s">
        <v>569</v>
      </c>
      <c r="G60" t="s">
        <v>825</v>
      </c>
      <c r="H60" t="s">
        <v>753</v>
      </c>
      <c r="I60" t="s">
        <v>753</v>
      </c>
      <c r="J60" t="s">
        <v>753</v>
      </c>
      <c r="K60" t="s">
        <v>753</v>
      </c>
      <c r="L60" t="s">
        <v>753</v>
      </c>
      <c r="M60">
        <v>1</v>
      </c>
      <c r="N60" t="str">
        <f t="shared" si="6"/>
        <v>sim</v>
      </c>
      <c r="O60" t="s">
        <v>757</v>
      </c>
      <c r="P60" t="str">
        <f t="shared" si="7"/>
        <v>EF2 e EM</v>
      </c>
      <c r="Q60">
        <f t="shared" si="8"/>
        <v>0</v>
      </c>
      <c r="R60">
        <f t="shared" si="9"/>
        <v>1</v>
      </c>
      <c r="S60">
        <f t="shared" si="10"/>
        <v>1</v>
      </c>
      <c r="T60" t="s">
        <v>752</v>
      </c>
      <c r="U60">
        <f>IF(T60="EF1",AB60+AC60,IF(T60="EF2",AD60,IF(T60="EM",AH60,IF(T60="EMND",AN60,AK60))))</f>
        <v>1</v>
      </c>
      <c r="V60" s="12">
        <f>IF(U60=1,30000,IF(U60&gt;5,45000,30000+3000*U60))</f>
        <v>30000</v>
      </c>
      <c r="W60">
        <f t="shared" si="11"/>
        <v>20</v>
      </c>
      <c r="Y60" s="2">
        <v>0</v>
      </c>
      <c r="Z60" s="2">
        <v>0</v>
      </c>
      <c r="AA60" s="2">
        <v>0</v>
      </c>
      <c r="AB60" s="7">
        <v>0</v>
      </c>
      <c r="AC60" s="7">
        <v>0</v>
      </c>
      <c r="AD60" s="7">
        <v>1</v>
      </c>
      <c r="AE60" s="2">
        <v>1</v>
      </c>
      <c r="AF60" s="2">
        <v>1</v>
      </c>
      <c r="AG60" s="2">
        <v>1</v>
      </c>
      <c r="AH60" s="7">
        <v>0</v>
      </c>
      <c r="AI60" s="2">
        <v>0</v>
      </c>
      <c r="AJ60" s="2">
        <v>0</v>
      </c>
      <c r="AK60" s="7">
        <v>4</v>
      </c>
      <c r="AL60" s="2">
        <v>4</v>
      </c>
      <c r="AM60" s="2">
        <v>4</v>
      </c>
      <c r="AN60" s="7">
        <v>1</v>
      </c>
      <c r="AO60" s="2">
        <v>1</v>
      </c>
      <c r="AP60" s="2">
        <v>2</v>
      </c>
      <c r="AQ60" s="2">
        <v>0</v>
      </c>
      <c r="AR60" s="2">
        <v>0</v>
      </c>
      <c r="AS60" s="2">
        <v>0</v>
      </c>
    </row>
    <row r="61" spans="1:45" hidden="1" x14ac:dyDescent="0.25">
      <c r="A61">
        <v>24004120</v>
      </c>
      <c r="B61" t="s">
        <v>783</v>
      </c>
      <c r="C61" s="10">
        <v>12</v>
      </c>
      <c r="D61">
        <v>2</v>
      </c>
      <c r="E61" t="s">
        <v>573</v>
      </c>
      <c r="F61" t="s">
        <v>575</v>
      </c>
      <c r="G61" t="s">
        <v>575</v>
      </c>
      <c r="H61" t="s">
        <v>753</v>
      </c>
      <c r="I61" t="s">
        <v>753</v>
      </c>
      <c r="J61" t="s">
        <v>752</v>
      </c>
      <c r="K61">
        <v>1</v>
      </c>
      <c r="L61">
        <v>1</v>
      </c>
      <c r="M61">
        <v>0</v>
      </c>
      <c r="N61" t="str">
        <f t="shared" si="6"/>
        <v>não</v>
      </c>
      <c r="O61" t="s">
        <v>757</v>
      </c>
      <c r="P61" t="str">
        <f t="shared" si="7"/>
        <v>Apenas EF2</v>
      </c>
      <c r="Q61">
        <f t="shared" si="8"/>
        <v>0</v>
      </c>
      <c r="R61">
        <f t="shared" si="9"/>
        <v>0</v>
      </c>
      <c r="S61">
        <f t="shared" si="10"/>
        <v>0</v>
      </c>
      <c r="W61">
        <f t="shared" si="11"/>
        <v>4</v>
      </c>
      <c r="Y61" s="2">
        <v>0</v>
      </c>
      <c r="Z61" s="2">
        <v>0</v>
      </c>
      <c r="AA61" s="2">
        <v>0</v>
      </c>
      <c r="AB61" s="7">
        <v>0</v>
      </c>
      <c r="AC61" s="7">
        <v>0</v>
      </c>
      <c r="AD61" s="7">
        <v>1</v>
      </c>
      <c r="AE61" s="2">
        <v>1</v>
      </c>
      <c r="AF61" s="2">
        <v>1</v>
      </c>
      <c r="AG61" s="2">
        <v>1</v>
      </c>
      <c r="AH61" s="7">
        <v>0</v>
      </c>
      <c r="AI61" s="2">
        <v>0</v>
      </c>
      <c r="AJ61" s="2">
        <v>0</v>
      </c>
      <c r="AK61" s="7">
        <v>0</v>
      </c>
      <c r="AL61" s="2">
        <v>0</v>
      </c>
      <c r="AM61" s="2">
        <v>0</v>
      </c>
      <c r="AN61" s="7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</row>
    <row r="62" spans="1:45" hidden="1" x14ac:dyDescent="0.25">
      <c r="A62">
        <v>24004251</v>
      </c>
      <c r="B62" t="s">
        <v>828</v>
      </c>
      <c r="C62" s="10">
        <v>13</v>
      </c>
      <c r="D62">
        <v>3</v>
      </c>
      <c r="E62" t="s">
        <v>581</v>
      </c>
      <c r="F62" t="s">
        <v>583</v>
      </c>
      <c r="G62" t="s">
        <v>829</v>
      </c>
      <c r="H62">
        <v>1</v>
      </c>
      <c r="I62">
        <v>1</v>
      </c>
      <c r="J62" t="s">
        <v>753</v>
      </c>
      <c r="K62" t="s">
        <v>753</v>
      </c>
      <c r="L62" t="s">
        <v>753</v>
      </c>
      <c r="M62">
        <v>0</v>
      </c>
      <c r="N62" t="str">
        <f t="shared" si="6"/>
        <v>não</v>
      </c>
      <c r="O62" t="s">
        <v>757</v>
      </c>
      <c r="P62" t="str">
        <f t="shared" si="7"/>
        <v>EF1 e EF2</v>
      </c>
      <c r="Q62">
        <f t="shared" si="8"/>
        <v>0</v>
      </c>
      <c r="R62">
        <f t="shared" si="9"/>
        <v>0</v>
      </c>
      <c r="S62">
        <f t="shared" si="10"/>
        <v>0</v>
      </c>
      <c r="W62">
        <f t="shared" si="11"/>
        <v>13</v>
      </c>
      <c r="Y62" s="2">
        <v>1</v>
      </c>
      <c r="Z62" s="2">
        <v>1</v>
      </c>
      <c r="AA62" s="2">
        <v>1</v>
      </c>
      <c r="AB62" s="7">
        <v>2</v>
      </c>
      <c r="AC62" s="7">
        <v>2</v>
      </c>
      <c r="AD62" s="7">
        <v>2</v>
      </c>
      <c r="AE62" s="2">
        <v>2</v>
      </c>
      <c r="AF62" s="2">
        <v>1</v>
      </c>
      <c r="AG62" s="2">
        <v>1</v>
      </c>
      <c r="AH62" s="7">
        <v>0</v>
      </c>
      <c r="AI62" s="2">
        <v>0</v>
      </c>
      <c r="AJ62" s="2">
        <v>0</v>
      </c>
      <c r="AK62" s="7">
        <v>0</v>
      </c>
      <c r="AL62" s="2">
        <v>0</v>
      </c>
      <c r="AM62" s="2">
        <v>0</v>
      </c>
      <c r="AN62" s="7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</row>
    <row r="63" spans="1:45" x14ac:dyDescent="0.25">
      <c r="A63">
        <v>24004260</v>
      </c>
      <c r="B63" t="s">
        <v>828</v>
      </c>
      <c r="C63" s="10">
        <v>13</v>
      </c>
      <c r="D63">
        <v>3</v>
      </c>
      <c r="E63" t="s">
        <v>581</v>
      </c>
      <c r="F63" t="s">
        <v>585</v>
      </c>
      <c r="G63" t="s">
        <v>830</v>
      </c>
      <c r="H63" t="s">
        <v>753</v>
      </c>
      <c r="I63" t="s">
        <v>753</v>
      </c>
      <c r="J63" t="s">
        <v>753</v>
      </c>
      <c r="K63" t="s">
        <v>753</v>
      </c>
      <c r="L63" t="s">
        <v>753</v>
      </c>
      <c r="M63">
        <v>1</v>
      </c>
      <c r="N63" t="str">
        <f t="shared" si="6"/>
        <v>sim</v>
      </c>
      <c r="O63" t="s">
        <v>758</v>
      </c>
      <c r="P63" t="str">
        <f t="shared" si="7"/>
        <v>EMI e EMND</v>
      </c>
      <c r="Q63">
        <f t="shared" si="8"/>
        <v>0</v>
      </c>
      <c r="R63">
        <f t="shared" si="9"/>
        <v>1</v>
      </c>
      <c r="S63">
        <f t="shared" si="10"/>
        <v>1</v>
      </c>
      <c r="T63" t="str">
        <f>IF(Q63&gt;0,"EM",IF(R63&gt;0,"EMI",IF(S63&gt;0,"EMND")))</f>
        <v>EMI</v>
      </c>
      <c r="U63">
        <f>IF(T63="EF1",AB63+AC63,IF(T63="EF2",AD63,IF(T63="EM",AH63,IF(T63="EMND",AN63,AK63))))</f>
        <v>9</v>
      </c>
      <c r="V63" s="12">
        <f>IF(U63=1,30000,IF(U63&gt;5,45000,30000+3000*U63))</f>
        <v>45000</v>
      </c>
      <c r="W63">
        <f t="shared" si="11"/>
        <v>24</v>
      </c>
      <c r="Y63" s="2">
        <v>0</v>
      </c>
      <c r="Z63" s="2">
        <v>0</v>
      </c>
      <c r="AA63" s="2">
        <v>0</v>
      </c>
      <c r="AB63" s="7">
        <v>0</v>
      </c>
      <c r="AC63" s="7">
        <v>0</v>
      </c>
      <c r="AD63" s="7">
        <v>0</v>
      </c>
      <c r="AE63" s="2">
        <v>0</v>
      </c>
      <c r="AF63" s="2">
        <v>0</v>
      </c>
      <c r="AG63" s="2">
        <v>0</v>
      </c>
      <c r="AH63" s="7">
        <v>0</v>
      </c>
      <c r="AI63" s="2">
        <v>0</v>
      </c>
      <c r="AJ63" s="2">
        <v>0</v>
      </c>
      <c r="AK63" s="7">
        <v>9</v>
      </c>
      <c r="AL63" s="2">
        <v>6</v>
      </c>
      <c r="AM63" s="2">
        <v>5</v>
      </c>
      <c r="AN63" s="7">
        <v>1</v>
      </c>
      <c r="AO63" s="2">
        <v>2</v>
      </c>
      <c r="AP63" s="2">
        <v>1</v>
      </c>
      <c r="AQ63" s="2">
        <v>0</v>
      </c>
      <c r="AR63" s="2">
        <v>0</v>
      </c>
      <c r="AS63" s="2">
        <v>0</v>
      </c>
    </row>
    <row r="64" spans="1:45" hidden="1" x14ac:dyDescent="0.25">
      <c r="A64">
        <v>24004278</v>
      </c>
      <c r="B64" t="s">
        <v>828</v>
      </c>
      <c r="C64" s="10">
        <v>13</v>
      </c>
      <c r="D64">
        <v>3</v>
      </c>
      <c r="E64" t="s">
        <v>581</v>
      </c>
      <c r="F64" t="s">
        <v>586</v>
      </c>
      <c r="G64" t="s">
        <v>831</v>
      </c>
      <c r="H64" t="s">
        <v>753</v>
      </c>
      <c r="I64" t="s">
        <v>753</v>
      </c>
      <c r="J64" t="s">
        <v>752</v>
      </c>
      <c r="K64">
        <v>0</v>
      </c>
      <c r="L64">
        <v>0</v>
      </c>
      <c r="M64">
        <v>0</v>
      </c>
      <c r="N64" t="str">
        <f t="shared" si="6"/>
        <v>não</v>
      </c>
      <c r="O64" t="s">
        <v>757</v>
      </c>
      <c r="P64" t="str">
        <f t="shared" si="7"/>
        <v>Apenas EF2</v>
      </c>
      <c r="Q64">
        <f t="shared" si="8"/>
        <v>0</v>
      </c>
      <c r="R64">
        <f t="shared" si="9"/>
        <v>0</v>
      </c>
      <c r="S64">
        <f t="shared" si="10"/>
        <v>0</v>
      </c>
      <c r="W64">
        <f t="shared" si="11"/>
        <v>12</v>
      </c>
      <c r="Y64" s="2">
        <v>0</v>
      </c>
      <c r="Z64" s="2">
        <v>0</v>
      </c>
      <c r="AA64" s="2">
        <v>0</v>
      </c>
      <c r="AB64" s="7">
        <v>0</v>
      </c>
      <c r="AC64" s="7">
        <v>0</v>
      </c>
      <c r="AD64" s="7">
        <v>4</v>
      </c>
      <c r="AE64" s="2">
        <v>4</v>
      </c>
      <c r="AF64" s="2">
        <v>2</v>
      </c>
      <c r="AG64" s="2">
        <v>2</v>
      </c>
      <c r="AH64" s="7">
        <v>0</v>
      </c>
      <c r="AI64" s="2">
        <v>0</v>
      </c>
      <c r="AJ64" s="2">
        <v>0</v>
      </c>
      <c r="AK64" s="7">
        <v>0</v>
      </c>
      <c r="AL64" s="2">
        <v>0</v>
      </c>
      <c r="AM64" s="2">
        <v>0</v>
      </c>
      <c r="AN64" s="7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</row>
    <row r="65" spans="1:45" x14ac:dyDescent="0.25">
      <c r="A65">
        <v>24004294</v>
      </c>
      <c r="B65" t="s">
        <v>828</v>
      </c>
      <c r="C65" s="10">
        <v>13</v>
      </c>
      <c r="D65">
        <v>3</v>
      </c>
      <c r="E65" t="s">
        <v>581</v>
      </c>
      <c r="F65" t="s">
        <v>584</v>
      </c>
      <c r="G65" t="s">
        <v>832</v>
      </c>
      <c r="H65">
        <v>0</v>
      </c>
      <c r="I65">
        <v>0</v>
      </c>
      <c r="J65" t="s">
        <v>753</v>
      </c>
      <c r="K65" t="s">
        <v>753</v>
      </c>
      <c r="L65" t="s">
        <v>753</v>
      </c>
      <c r="M65">
        <v>0</v>
      </c>
      <c r="N65" t="str">
        <f t="shared" si="6"/>
        <v>sim</v>
      </c>
      <c r="O65" t="s">
        <v>757</v>
      </c>
      <c r="P65" t="str">
        <f t="shared" si="7"/>
        <v>EF1 e EF2</v>
      </c>
      <c r="Q65">
        <f t="shared" si="8"/>
        <v>0</v>
      </c>
      <c r="R65">
        <f t="shared" si="9"/>
        <v>0</v>
      </c>
      <c r="S65">
        <f t="shared" si="10"/>
        <v>0</v>
      </c>
      <c r="T65" t="s">
        <v>752</v>
      </c>
      <c r="U65">
        <f>IF(T65="EF1",AB65+AC65,IF(T65="EF2",AD65,IF(T65="EM",AH65,IF(T65="EMND",AN65,AK65))))</f>
        <v>2</v>
      </c>
      <c r="V65" s="12">
        <f>IF(U65=1,30000,IF(U65&gt;5,45000,30000+3000*U65))</f>
        <v>36000</v>
      </c>
      <c r="W65">
        <f t="shared" si="11"/>
        <v>16</v>
      </c>
      <c r="Y65" s="2">
        <v>2</v>
      </c>
      <c r="Z65" s="2">
        <v>2</v>
      </c>
      <c r="AA65" s="2">
        <v>2</v>
      </c>
      <c r="AB65" s="7">
        <v>2</v>
      </c>
      <c r="AC65" s="7">
        <v>2</v>
      </c>
      <c r="AD65" s="7">
        <v>2</v>
      </c>
      <c r="AE65" s="2">
        <v>2</v>
      </c>
      <c r="AF65" s="2">
        <v>1</v>
      </c>
      <c r="AG65" s="2">
        <v>1</v>
      </c>
      <c r="AH65" s="7">
        <v>0</v>
      </c>
      <c r="AI65" s="2">
        <v>0</v>
      </c>
      <c r="AJ65" s="2">
        <v>0</v>
      </c>
      <c r="AK65" s="7">
        <v>0</v>
      </c>
      <c r="AL65" s="2">
        <v>0</v>
      </c>
      <c r="AM65" s="2">
        <v>0</v>
      </c>
      <c r="AN65" s="7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</row>
    <row r="66" spans="1:45" hidden="1" x14ac:dyDescent="0.25">
      <c r="A66">
        <v>24004308</v>
      </c>
      <c r="B66" t="s">
        <v>828</v>
      </c>
      <c r="C66" s="10">
        <v>13</v>
      </c>
      <c r="D66">
        <v>3</v>
      </c>
      <c r="E66" t="s">
        <v>581</v>
      </c>
      <c r="F66" t="s">
        <v>588</v>
      </c>
      <c r="G66" t="s">
        <v>833</v>
      </c>
      <c r="H66" t="s">
        <v>753</v>
      </c>
      <c r="I66" t="s">
        <v>753</v>
      </c>
      <c r="J66" t="s">
        <v>751</v>
      </c>
      <c r="K66">
        <v>1</v>
      </c>
      <c r="L66">
        <v>1</v>
      </c>
      <c r="M66">
        <v>0</v>
      </c>
      <c r="N66" t="str">
        <f t="shared" si="6"/>
        <v>não</v>
      </c>
      <c r="O66" t="s">
        <v>757</v>
      </c>
      <c r="P66" t="str">
        <f t="shared" si="7"/>
        <v>EF2 e EM</v>
      </c>
      <c r="Q66">
        <f t="shared" si="8"/>
        <v>1</v>
      </c>
      <c r="R66">
        <f t="shared" si="9"/>
        <v>0</v>
      </c>
      <c r="S66">
        <f t="shared" si="10"/>
        <v>0</v>
      </c>
      <c r="W66">
        <f t="shared" si="11"/>
        <v>10</v>
      </c>
      <c r="Y66" s="2">
        <v>0</v>
      </c>
      <c r="Z66" s="2">
        <v>0</v>
      </c>
      <c r="AA66" s="2">
        <v>0</v>
      </c>
      <c r="AB66" s="7">
        <v>0</v>
      </c>
      <c r="AC66" s="7">
        <v>0</v>
      </c>
      <c r="AD66" s="7">
        <v>2</v>
      </c>
      <c r="AE66" s="2">
        <v>1</v>
      </c>
      <c r="AF66" s="2">
        <v>1</v>
      </c>
      <c r="AG66" s="2">
        <v>1</v>
      </c>
      <c r="AH66" s="7">
        <v>1</v>
      </c>
      <c r="AI66" s="2">
        <v>1</v>
      </c>
      <c r="AJ66" s="2">
        <v>1</v>
      </c>
      <c r="AK66" s="7">
        <v>0</v>
      </c>
      <c r="AL66" s="2">
        <v>0</v>
      </c>
      <c r="AM66" s="2">
        <v>0</v>
      </c>
      <c r="AN66" s="7">
        <v>0</v>
      </c>
      <c r="AO66" s="2">
        <v>0</v>
      </c>
      <c r="AP66" s="2">
        <v>0</v>
      </c>
      <c r="AQ66" s="2">
        <v>0</v>
      </c>
      <c r="AR66" s="2">
        <v>1</v>
      </c>
      <c r="AS66" s="2">
        <v>1</v>
      </c>
    </row>
    <row r="67" spans="1:45" hidden="1" x14ac:dyDescent="0.25">
      <c r="A67" s="4">
        <v>24004499</v>
      </c>
      <c r="B67" s="4" t="s">
        <v>828</v>
      </c>
      <c r="C67" s="10">
        <v>13</v>
      </c>
      <c r="D67">
        <v>3</v>
      </c>
      <c r="E67" s="4" t="s">
        <v>581</v>
      </c>
      <c r="F67" s="4" t="s">
        <v>590</v>
      </c>
      <c r="G67" s="4"/>
      <c r="H67" s="4" t="s">
        <v>753</v>
      </c>
      <c r="I67" s="4" t="s">
        <v>753</v>
      </c>
      <c r="J67" s="4" t="s">
        <v>753</v>
      </c>
      <c r="K67" s="4" t="s">
        <v>753</v>
      </c>
      <c r="L67" s="4" t="s">
        <v>753</v>
      </c>
      <c r="M67" s="4"/>
      <c r="N67" t="str">
        <f t="shared" si="6"/>
        <v>não</v>
      </c>
      <c r="O67" s="4" t="s">
        <v>1268</v>
      </c>
      <c r="P67" t="str">
        <f t="shared" si="7"/>
        <v>EF Multisseriada</v>
      </c>
      <c r="Q67">
        <f t="shared" si="8"/>
        <v>0</v>
      </c>
      <c r="R67">
        <f t="shared" si="9"/>
        <v>0</v>
      </c>
      <c r="S67">
        <f t="shared" si="10"/>
        <v>0</v>
      </c>
      <c r="W67" s="4">
        <f t="shared" si="11"/>
        <v>1</v>
      </c>
      <c r="X67" s="4"/>
      <c r="Y67" s="8">
        <v>0</v>
      </c>
      <c r="Z67" s="8">
        <v>0</v>
      </c>
      <c r="AA67" s="8">
        <v>0</v>
      </c>
      <c r="AB67" s="7">
        <v>0</v>
      </c>
      <c r="AC67" s="7">
        <v>0</v>
      </c>
      <c r="AD67" s="7">
        <v>0</v>
      </c>
      <c r="AE67" s="8">
        <v>0</v>
      </c>
      <c r="AF67" s="8">
        <v>0</v>
      </c>
      <c r="AG67" s="8">
        <v>0</v>
      </c>
      <c r="AH67" s="7">
        <v>0</v>
      </c>
      <c r="AI67" s="8">
        <v>0</v>
      </c>
      <c r="AJ67" s="8">
        <v>0</v>
      </c>
      <c r="AK67" s="7">
        <v>0</v>
      </c>
      <c r="AL67" s="8">
        <v>0</v>
      </c>
      <c r="AM67" s="8">
        <v>0</v>
      </c>
      <c r="AN67" s="7">
        <v>0</v>
      </c>
      <c r="AO67" s="8">
        <v>0</v>
      </c>
      <c r="AP67" s="8">
        <v>0</v>
      </c>
      <c r="AQ67" s="8">
        <v>1</v>
      </c>
      <c r="AR67" s="8">
        <v>0</v>
      </c>
      <c r="AS67" s="8">
        <v>0</v>
      </c>
    </row>
    <row r="68" spans="1:45" hidden="1" x14ac:dyDescent="0.25">
      <c r="A68">
        <v>24004545</v>
      </c>
      <c r="B68" t="s">
        <v>828</v>
      </c>
      <c r="C68" s="10">
        <v>13</v>
      </c>
      <c r="D68">
        <v>3</v>
      </c>
      <c r="E68" t="s">
        <v>581</v>
      </c>
      <c r="F68" t="s">
        <v>582</v>
      </c>
      <c r="G68" t="s">
        <v>834</v>
      </c>
      <c r="H68" t="s">
        <v>753</v>
      </c>
      <c r="I68" t="s">
        <v>753</v>
      </c>
      <c r="J68" t="s">
        <v>750</v>
      </c>
      <c r="K68">
        <v>1</v>
      </c>
      <c r="L68">
        <v>1</v>
      </c>
      <c r="M68">
        <v>0</v>
      </c>
      <c r="N68" t="str">
        <f t="shared" si="6"/>
        <v>não</v>
      </c>
      <c r="O68" t="s">
        <v>757</v>
      </c>
      <c r="P68" t="str">
        <f t="shared" si="7"/>
        <v>Apenas EF1</v>
      </c>
      <c r="Q68">
        <f t="shared" si="8"/>
        <v>0</v>
      </c>
      <c r="R68">
        <f t="shared" si="9"/>
        <v>0</v>
      </c>
      <c r="S68">
        <f t="shared" si="10"/>
        <v>0</v>
      </c>
      <c r="W68">
        <f t="shared" si="11"/>
        <v>3</v>
      </c>
      <c r="Y68" s="2">
        <v>0</v>
      </c>
      <c r="Z68" s="2">
        <v>0</v>
      </c>
      <c r="AA68" s="2">
        <v>0</v>
      </c>
      <c r="AB68" s="7">
        <v>1</v>
      </c>
      <c r="AC68" s="7">
        <v>1</v>
      </c>
      <c r="AD68" s="7">
        <v>0</v>
      </c>
      <c r="AE68" s="2">
        <v>0</v>
      </c>
      <c r="AF68" s="2">
        <v>0</v>
      </c>
      <c r="AG68" s="2">
        <v>0</v>
      </c>
      <c r="AH68" s="7">
        <v>0</v>
      </c>
      <c r="AI68" s="2">
        <v>0</v>
      </c>
      <c r="AJ68" s="2">
        <v>0</v>
      </c>
      <c r="AK68" s="7">
        <v>0</v>
      </c>
      <c r="AL68" s="2">
        <v>0</v>
      </c>
      <c r="AM68" s="2">
        <v>0</v>
      </c>
      <c r="AN68" s="7">
        <v>0</v>
      </c>
      <c r="AO68" s="2">
        <v>0</v>
      </c>
      <c r="AP68" s="2">
        <v>0</v>
      </c>
      <c r="AQ68" s="2">
        <v>0</v>
      </c>
      <c r="AR68" s="2">
        <v>0</v>
      </c>
      <c r="AS68" s="2">
        <v>1</v>
      </c>
    </row>
    <row r="69" spans="1:45" hidden="1" x14ac:dyDescent="0.25">
      <c r="A69">
        <v>24005843</v>
      </c>
      <c r="B69" t="s">
        <v>828</v>
      </c>
      <c r="C69" s="10">
        <v>13</v>
      </c>
      <c r="D69">
        <v>3</v>
      </c>
      <c r="E69" t="s">
        <v>591</v>
      </c>
      <c r="F69" t="s">
        <v>592</v>
      </c>
      <c r="G69" t="s">
        <v>835</v>
      </c>
      <c r="H69">
        <v>1</v>
      </c>
      <c r="I69">
        <v>1</v>
      </c>
      <c r="J69" t="s">
        <v>753</v>
      </c>
      <c r="K69" t="s">
        <v>753</v>
      </c>
      <c r="L69" t="s">
        <v>753</v>
      </c>
      <c r="M69">
        <v>0</v>
      </c>
      <c r="N69" t="str">
        <f t="shared" si="6"/>
        <v>não</v>
      </c>
      <c r="O69" t="s">
        <v>757</v>
      </c>
      <c r="P69" t="str">
        <f t="shared" si="7"/>
        <v>EF1 e EF2</v>
      </c>
      <c r="Q69">
        <f t="shared" si="8"/>
        <v>0</v>
      </c>
      <c r="R69">
        <f t="shared" si="9"/>
        <v>0</v>
      </c>
      <c r="S69">
        <f t="shared" si="10"/>
        <v>0</v>
      </c>
      <c r="W69">
        <f t="shared" si="11"/>
        <v>16</v>
      </c>
      <c r="Y69" s="2">
        <v>1</v>
      </c>
      <c r="Z69" s="2">
        <v>2</v>
      </c>
      <c r="AA69" s="2">
        <v>2</v>
      </c>
      <c r="AB69" s="7">
        <v>2</v>
      </c>
      <c r="AC69" s="7">
        <v>2</v>
      </c>
      <c r="AD69" s="7">
        <v>2</v>
      </c>
      <c r="AE69" s="2">
        <v>2</v>
      </c>
      <c r="AF69" s="2">
        <v>2</v>
      </c>
      <c r="AG69" s="2">
        <v>1</v>
      </c>
      <c r="AH69" s="7">
        <v>0</v>
      </c>
      <c r="AI69" s="2">
        <v>0</v>
      </c>
      <c r="AJ69" s="2">
        <v>0</v>
      </c>
      <c r="AK69" s="7">
        <v>0</v>
      </c>
      <c r="AL69" s="2">
        <v>0</v>
      </c>
      <c r="AM69" s="2">
        <v>0</v>
      </c>
      <c r="AN69" s="7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</row>
    <row r="70" spans="1:45" hidden="1" x14ac:dyDescent="0.25">
      <c r="A70">
        <v>24005878</v>
      </c>
      <c r="B70" t="s">
        <v>828</v>
      </c>
      <c r="C70" s="10">
        <v>13</v>
      </c>
      <c r="D70">
        <v>3</v>
      </c>
      <c r="E70" t="s">
        <v>591</v>
      </c>
      <c r="F70" t="s">
        <v>593</v>
      </c>
      <c r="G70" t="s">
        <v>836</v>
      </c>
      <c r="H70" t="s">
        <v>753</v>
      </c>
      <c r="I70" t="s">
        <v>753</v>
      </c>
      <c r="J70" t="s">
        <v>751</v>
      </c>
      <c r="K70">
        <v>0</v>
      </c>
      <c r="L70">
        <v>0</v>
      </c>
      <c r="M70">
        <v>0</v>
      </c>
      <c r="N70" t="str">
        <f t="shared" si="6"/>
        <v>não</v>
      </c>
      <c r="O70" t="s">
        <v>757</v>
      </c>
      <c r="P70" t="str">
        <f t="shared" si="7"/>
        <v>Todas as Etapas</v>
      </c>
      <c r="Q70">
        <f t="shared" si="8"/>
        <v>1</v>
      </c>
      <c r="R70">
        <f t="shared" si="9"/>
        <v>0</v>
      </c>
      <c r="S70">
        <f t="shared" si="10"/>
        <v>0</v>
      </c>
      <c r="W70">
        <f t="shared" si="11"/>
        <v>12</v>
      </c>
      <c r="Y70" s="2">
        <v>0</v>
      </c>
      <c r="Z70" s="2">
        <v>0</v>
      </c>
      <c r="AA70" s="2">
        <v>0</v>
      </c>
      <c r="AB70" s="7">
        <v>0</v>
      </c>
      <c r="AC70" s="7">
        <v>1</v>
      </c>
      <c r="AD70" s="7">
        <v>2</v>
      </c>
      <c r="AE70" s="2">
        <v>1</v>
      </c>
      <c r="AF70" s="2">
        <v>1</v>
      </c>
      <c r="AG70" s="2">
        <v>1</v>
      </c>
      <c r="AH70" s="7">
        <v>2</v>
      </c>
      <c r="AI70" s="2">
        <v>2</v>
      </c>
      <c r="AJ70" s="2">
        <v>2</v>
      </c>
      <c r="AK70" s="7">
        <v>0</v>
      </c>
      <c r="AL70" s="2">
        <v>0</v>
      </c>
      <c r="AM70" s="2">
        <v>0</v>
      </c>
      <c r="AN70" s="7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</row>
    <row r="71" spans="1:45" hidden="1" x14ac:dyDescent="0.25">
      <c r="A71">
        <v>24005894</v>
      </c>
      <c r="B71" t="s">
        <v>828</v>
      </c>
      <c r="C71" s="10">
        <v>13</v>
      </c>
      <c r="D71">
        <v>3</v>
      </c>
      <c r="E71" t="s">
        <v>591</v>
      </c>
      <c r="F71" t="s">
        <v>594</v>
      </c>
      <c r="G71" t="s">
        <v>837</v>
      </c>
      <c r="H71" t="s">
        <v>753</v>
      </c>
      <c r="I71" t="s">
        <v>753</v>
      </c>
      <c r="J71" t="s">
        <v>752</v>
      </c>
      <c r="K71">
        <v>0</v>
      </c>
      <c r="L71">
        <v>0</v>
      </c>
      <c r="M71">
        <v>0</v>
      </c>
      <c r="N71" t="str">
        <f t="shared" si="6"/>
        <v>não</v>
      </c>
      <c r="O71" t="s">
        <v>757</v>
      </c>
      <c r="P71" t="str">
        <f t="shared" si="7"/>
        <v>EF1 e EF2</v>
      </c>
      <c r="Q71">
        <f t="shared" si="8"/>
        <v>0</v>
      </c>
      <c r="R71">
        <f t="shared" si="9"/>
        <v>0</v>
      </c>
      <c r="S71">
        <f t="shared" si="10"/>
        <v>0</v>
      </c>
      <c r="W71">
        <f t="shared" si="11"/>
        <v>10</v>
      </c>
      <c r="Y71" s="2">
        <v>1</v>
      </c>
      <c r="Z71" s="2">
        <v>1</v>
      </c>
      <c r="AA71" s="2">
        <v>1</v>
      </c>
      <c r="AB71" s="7">
        <v>1</v>
      </c>
      <c r="AC71" s="7">
        <v>2</v>
      </c>
      <c r="AD71" s="7">
        <v>1</v>
      </c>
      <c r="AE71" s="2">
        <v>1</v>
      </c>
      <c r="AF71" s="2">
        <v>1</v>
      </c>
      <c r="AG71" s="2">
        <v>1</v>
      </c>
      <c r="AH71" s="7">
        <v>0</v>
      </c>
      <c r="AI71" s="2">
        <v>0</v>
      </c>
      <c r="AJ71" s="2">
        <v>0</v>
      </c>
      <c r="AK71" s="7">
        <v>0</v>
      </c>
      <c r="AL71" s="2">
        <v>0</v>
      </c>
      <c r="AM71" s="2">
        <v>0</v>
      </c>
      <c r="AN71" s="7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</row>
    <row r="72" spans="1:45" x14ac:dyDescent="0.25">
      <c r="A72">
        <v>24005908</v>
      </c>
      <c r="B72" t="s">
        <v>828</v>
      </c>
      <c r="C72" s="10">
        <v>13</v>
      </c>
      <c r="D72">
        <v>3</v>
      </c>
      <c r="E72" t="s">
        <v>591</v>
      </c>
      <c r="F72" t="s">
        <v>595</v>
      </c>
      <c r="G72" t="s">
        <v>838</v>
      </c>
      <c r="H72" t="s">
        <v>753</v>
      </c>
      <c r="I72" t="s">
        <v>753</v>
      </c>
      <c r="J72" t="s">
        <v>753</v>
      </c>
      <c r="K72" t="s">
        <v>753</v>
      </c>
      <c r="L72" t="s">
        <v>753</v>
      </c>
      <c r="M72">
        <v>1</v>
      </c>
      <c r="N72" t="str">
        <f t="shared" si="6"/>
        <v>sim</v>
      </c>
      <c r="O72" t="s">
        <v>758</v>
      </c>
      <c r="P72" t="str">
        <f t="shared" si="7"/>
        <v>EMI e EMND</v>
      </c>
      <c r="Q72">
        <f t="shared" si="8"/>
        <v>0</v>
      </c>
      <c r="R72">
        <f t="shared" si="9"/>
        <v>1</v>
      </c>
      <c r="S72">
        <f t="shared" si="10"/>
        <v>1</v>
      </c>
      <c r="T72" t="str">
        <f>IF(Q72&gt;0,"EM",IF(R72&gt;0,"EMI",IF(S72&gt;0,"EMND")))</f>
        <v>EMI</v>
      </c>
      <c r="U72">
        <f>IF(T72="EF1",AB72+AC72,IF(T72="EF2",AD72,IF(T72="EM",AH72,IF(T72="EMND",AN72,AK72))))</f>
        <v>4</v>
      </c>
      <c r="V72" s="12">
        <f>IF(U72=1,30000,IF(U72&gt;5,45000,30000+3000*U72))</f>
        <v>42000</v>
      </c>
      <c r="W72">
        <f t="shared" si="11"/>
        <v>15</v>
      </c>
      <c r="Y72" s="2">
        <v>0</v>
      </c>
      <c r="Z72" s="2">
        <v>0</v>
      </c>
      <c r="AA72" s="2">
        <v>0</v>
      </c>
      <c r="AB72" s="7">
        <v>0</v>
      </c>
      <c r="AC72" s="7">
        <v>0</v>
      </c>
      <c r="AD72" s="7">
        <v>0</v>
      </c>
      <c r="AE72" s="2">
        <v>0</v>
      </c>
      <c r="AF72" s="2">
        <v>0</v>
      </c>
      <c r="AG72" s="2">
        <v>0</v>
      </c>
      <c r="AH72" s="7">
        <v>0</v>
      </c>
      <c r="AI72" s="2">
        <v>0</v>
      </c>
      <c r="AJ72" s="2">
        <v>0</v>
      </c>
      <c r="AK72" s="7">
        <v>4</v>
      </c>
      <c r="AL72" s="2">
        <v>4</v>
      </c>
      <c r="AM72" s="2">
        <v>4</v>
      </c>
      <c r="AN72" s="7">
        <v>1</v>
      </c>
      <c r="AO72" s="2">
        <v>1</v>
      </c>
      <c r="AP72" s="2">
        <v>1</v>
      </c>
      <c r="AQ72" s="2">
        <v>0</v>
      </c>
      <c r="AR72" s="2">
        <v>0</v>
      </c>
      <c r="AS72" s="2">
        <v>0</v>
      </c>
    </row>
    <row r="73" spans="1:45" hidden="1" x14ac:dyDescent="0.25">
      <c r="A73">
        <v>24005991</v>
      </c>
      <c r="B73" t="s">
        <v>828</v>
      </c>
      <c r="C73" s="10">
        <v>13</v>
      </c>
      <c r="D73">
        <v>3</v>
      </c>
      <c r="E73" t="s">
        <v>591</v>
      </c>
      <c r="F73" t="s">
        <v>596</v>
      </c>
      <c r="H73" t="s">
        <v>753</v>
      </c>
      <c r="I73" t="s">
        <v>753</v>
      </c>
      <c r="J73" t="s">
        <v>753</v>
      </c>
      <c r="K73" t="s">
        <v>753</v>
      </c>
      <c r="L73" t="s">
        <v>753</v>
      </c>
      <c r="N73" t="str">
        <f t="shared" si="6"/>
        <v>não</v>
      </c>
      <c r="O73" t="s">
        <v>757</v>
      </c>
      <c r="P73" t="b">
        <f t="shared" si="7"/>
        <v>0</v>
      </c>
      <c r="Q73">
        <f t="shared" si="8"/>
        <v>0</v>
      </c>
      <c r="R73">
        <f t="shared" si="9"/>
        <v>0</v>
      </c>
      <c r="S73">
        <f t="shared" si="10"/>
        <v>0</v>
      </c>
      <c r="W73">
        <f t="shared" si="11"/>
        <v>1</v>
      </c>
      <c r="Y73" s="2">
        <v>0</v>
      </c>
      <c r="Z73" s="2">
        <v>0</v>
      </c>
      <c r="AA73" s="2">
        <v>0</v>
      </c>
      <c r="AB73" s="7">
        <v>0</v>
      </c>
      <c r="AC73" s="7">
        <v>0</v>
      </c>
      <c r="AD73" s="7">
        <v>0</v>
      </c>
      <c r="AE73" s="2">
        <v>0</v>
      </c>
      <c r="AF73" s="2">
        <v>0</v>
      </c>
      <c r="AG73" s="2">
        <v>0</v>
      </c>
      <c r="AH73" s="7">
        <v>0</v>
      </c>
      <c r="AI73" s="2">
        <v>0</v>
      </c>
      <c r="AJ73" s="2">
        <v>0</v>
      </c>
      <c r="AK73" s="7">
        <v>0</v>
      </c>
      <c r="AL73" s="2">
        <v>0</v>
      </c>
      <c r="AM73" s="2">
        <v>0</v>
      </c>
      <c r="AN73" s="7">
        <v>0</v>
      </c>
      <c r="AO73" s="2">
        <v>0</v>
      </c>
      <c r="AP73" s="2">
        <v>0</v>
      </c>
      <c r="AQ73" s="2">
        <v>0</v>
      </c>
      <c r="AR73" s="2">
        <v>0</v>
      </c>
      <c r="AS73" s="2">
        <v>1</v>
      </c>
    </row>
    <row r="74" spans="1:45" hidden="1" x14ac:dyDescent="0.25">
      <c r="A74" s="4">
        <v>24006793</v>
      </c>
      <c r="B74" s="4" t="s">
        <v>783</v>
      </c>
      <c r="C74" s="10">
        <v>12</v>
      </c>
      <c r="D74">
        <v>2</v>
      </c>
      <c r="E74" s="4" t="s">
        <v>515</v>
      </c>
      <c r="F74" s="4" t="s">
        <v>516</v>
      </c>
      <c r="G74" s="4"/>
      <c r="H74" s="4" t="s">
        <v>753</v>
      </c>
      <c r="I74" s="4" t="s">
        <v>753</v>
      </c>
      <c r="J74" s="4" t="s">
        <v>753</v>
      </c>
      <c r="K74" s="4" t="s">
        <v>753</v>
      </c>
      <c r="L74" s="4" t="s">
        <v>753</v>
      </c>
      <c r="M74" s="4"/>
      <c r="N74" t="str">
        <f t="shared" si="6"/>
        <v>não</v>
      </c>
      <c r="O74" s="4" t="s">
        <v>1268</v>
      </c>
      <c r="P74" t="str">
        <f t="shared" si="7"/>
        <v>EF Multisseriada</v>
      </c>
      <c r="Q74">
        <f t="shared" si="8"/>
        <v>0</v>
      </c>
      <c r="R74">
        <f t="shared" si="9"/>
        <v>0</v>
      </c>
      <c r="S74">
        <f t="shared" si="10"/>
        <v>0</v>
      </c>
      <c r="W74" s="4">
        <f t="shared" si="11"/>
        <v>1</v>
      </c>
      <c r="X74" s="4"/>
      <c r="Y74" s="8">
        <v>0</v>
      </c>
      <c r="Z74" s="8">
        <v>0</v>
      </c>
      <c r="AA74" s="8">
        <v>0</v>
      </c>
      <c r="AB74" s="7">
        <v>0</v>
      </c>
      <c r="AC74" s="7">
        <v>0</v>
      </c>
      <c r="AD74" s="7">
        <v>0</v>
      </c>
      <c r="AE74" s="8">
        <v>0</v>
      </c>
      <c r="AF74" s="8">
        <v>0</v>
      </c>
      <c r="AG74" s="8">
        <v>0</v>
      </c>
      <c r="AH74" s="7">
        <v>0</v>
      </c>
      <c r="AI74" s="8">
        <v>0</v>
      </c>
      <c r="AJ74" s="8">
        <v>0</v>
      </c>
      <c r="AK74" s="7">
        <v>0</v>
      </c>
      <c r="AL74" s="8">
        <v>0</v>
      </c>
      <c r="AM74" s="8">
        <v>0</v>
      </c>
      <c r="AN74" s="7">
        <v>0</v>
      </c>
      <c r="AO74" s="8">
        <v>0</v>
      </c>
      <c r="AP74" s="8">
        <v>0</v>
      </c>
      <c r="AQ74" s="8">
        <v>1</v>
      </c>
      <c r="AR74" s="8">
        <v>0</v>
      </c>
      <c r="AS74" s="8">
        <v>0</v>
      </c>
    </row>
    <row r="75" spans="1:45" hidden="1" x14ac:dyDescent="0.25">
      <c r="A75">
        <v>24006815</v>
      </c>
      <c r="B75" t="s">
        <v>783</v>
      </c>
      <c r="C75" s="10">
        <v>12</v>
      </c>
      <c r="D75">
        <v>2</v>
      </c>
      <c r="E75" t="s">
        <v>515</v>
      </c>
      <c r="F75" t="s">
        <v>517</v>
      </c>
      <c r="G75" t="s">
        <v>794</v>
      </c>
      <c r="H75" t="s">
        <v>753</v>
      </c>
      <c r="I75" t="s">
        <v>753</v>
      </c>
      <c r="J75" t="s">
        <v>750</v>
      </c>
      <c r="K75">
        <v>1</v>
      </c>
      <c r="L75">
        <v>1</v>
      </c>
      <c r="M75">
        <v>0</v>
      </c>
      <c r="N75" t="str">
        <f t="shared" si="6"/>
        <v>não</v>
      </c>
      <c r="O75" t="s">
        <v>757</v>
      </c>
      <c r="P75" t="str">
        <f t="shared" si="7"/>
        <v>Apenas EF1</v>
      </c>
      <c r="Q75">
        <f t="shared" si="8"/>
        <v>0</v>
      </c>
      <c r="R75">
        <f t="shared" si="9"/>
        <v>0</v>
      </c>
      <c r="S75">
        <f t="shared" si="10"/>
        <v>0</v>
      </c>
      <c r="W75">
        <f t="shared" si="11"/>
        <v>6</v>
      </c>
      <c r="Y75" s="2">
        <v>1</v>
      </c>
      <c r="Z75" s="2">
        <v>1</v>
      </c>
      <c r="AA75" s="2">
        <v>1</v>
      </c>
      <c r="AB75" s="7">
        <v>2</v>
      </c>
      <c r="AC75" s="7">
        <v>1</v>
      </c>
      <c r="AD75" s="7">
        <v>0</v>
      </c>
      <c r="AE75" s="2">
        <v>0</v>
      </c>
      <c r="AF75" s="2">
        <v>0</v>
      </c>
      <c r="AG75" s="2">
        <v>0</v>
      </c>
      <c r="AH75" s="7">
        <v>0</v>
      </c>
      <c r="AI75" s="2">
        <v>0</v>
      </c>
      <c r="AJ75" s="2">
        <v>0</v>
      </c>
      <c r="AK75" s="7">
        <v>0</v>
      </c>
      <c r="AL75" s="2">
        <v>0</v>
      </c>
      <c r="AM75" s="2">
        <v>0</v>
      </c>
      <c r="AN75" s="7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</row>
    <row r="76" spans="1:45" x14ac:dyDescent="0.25">
      <c r="A76">
        <v>24003972</v>
      </c>
      <c r="B76" t="s">
        <v>783</v>
      </c>
      <c r="C76" s="10">
        <v>12</v>
      </c>
      <c r="D76">
        <v>2</v>
      </c>
      <c r="E76" t="s">
        <v>573</v>
      </c>
      <c r="F76" t="s">
        <v>574</v>
      </c>
      <c r="G76" t="s">
        <v>574</v>
      </c>
      <c r="H76">
        <v>0</v>
      </c>
      <c r="I76">
        <v>0</v>
      </c>
      <c r="J76" t="s">
        <v>753</v>
      </c>
      <c r="K76" t="s">
        <v>753</v>
      </c>
      <c r="L76" t="s">
        <v>753</v>
      </c>
      <c r="M76">
        <v>0</v>
      </c>
      <c r="N76" t="str">
        <f t="shared" si="6"/>
        <v>sim</v>
      </c>
      <c r="O76" t="s">
        <v>757</v>
      </c>
      <c r="P76" t="str">
        <f t="shared" si="7"/>
        <v>EF2 e EM</v>
      </c>
      <c r="Q76">
        <f t="shared" si="8"/>
        <v>1</v>
      </c>
      <c r="R76">
        <f t="shared" si="9"/>
        <v>0</v>
      </c>
      <c r="S76">
        <f t="shared" si="10"/>
        <v>1</v>
      </c>
      <c r="T76" t="str">
        <f>IF(Q76&gt;0,"EM",IF(R76&gt;0,"EMI",IF(S76&gt;0,"EMND")))</f>
        <v>EM</v>
      </c>
      <c r="U76">
        <f>IF(T76="EF1",AB76+AC76,IF(T76="EF2",AD76,IF(T76="EM",AH76,IF(T76="EMND",AN76,AK76))))</f>
        <v>3</v>
      </c>
      <c r="V76" s="12">
        <f>IF(U76=1,30000,IF(U76&gt;5,45000,30000+3000*U76))</f>
        <v>39000</v>
      </c>
      <c r="W76">
        <f t="shared" si="11"/>
        <v>17</v>
      </c>
      <c r="X76">
        <f>AH76+AN76</f>
        <v>4</v>
      </c>
      <c r="Y76" s="2">
        <v>0</v>
      </c>
      <c r="Z76" s="2">
        <v>0</v>
      </c>
      <c r="AA76" s="2">
        <v>0</v>
      </c>
      <c r="AB76" s="7">
        <v>0</v>
      </c>
      <c r="AC76" s="7">
        <v>0</v>
      </c>
      <c r="AD76" s="7">
        <v>2</v>
      </c>
      <c r="AE76" s="2">
        <v>2</v>
      </c>
      <c r="AF76" s="2">
        <v>2</v>
      </c>
      <c r="AG76" s="2">
        <v>2</v>
      </c>
      <c r="AH76" s="7">
        <v>3</v>
      </c>
      <c r="AI76" s="2">
        <v>2</v>
      </c>
      <c r="AJ76" s="2">
        <v>2</v>
      </c>
      <c r="AK76" s="7">
        <v>0</v>
      </c>
      <c r="AL76" s="2">
        <v>0</v>
      </c>
      <c r="AM76" s="2">
        <v>0</v>
      </c>
      <c r="AN76" s="7">
        <v>1</v>
      </c>
      <c r="AO76" s="2">
        <v>0</v>
      </c>
      <c r="AP76" s="2">
        <v>1</v>
      </c>
      <c r="AQ76" s="2">
        <v>0</v>
      </c>
      <c r="AR76" s="2">
        <v>0</v>
      </c>
      <c r="AS76" s="2">
        <v>0</v>
      </c>
    </row>
    <row r="77" spans="1:45" hidden="1" x14ac:dyDescent="0.25">
      <c r="A77">
        <v>24008028</v>
      </c>
      <c r="B77" t="s">
        <v>840</v>
      </c>
      <c r="C77" s="10">
        <v>11</v>
      </c>
      <c r="D77">
        <v>2</v>
      </c>
      <c r="E77" t="s">
        <v>502</v>
      </c>
      <c r="F77" t="s">
        <v>503</v>
      </c>
      <c r="G77" t="s">
        <v>841</v>
      </c>
      <c r="H77">
        <v>1</v>
      </c>
      <c r="I77">
        <v>1</v>
      </c>
      <c r="J77" t="s">
        <v>753</v>
      </c>
      <c r="K77" t="s">
        <v>753</v>
      </c>
      <c r="L77" t="s">
        <v>753</v>
      </c>
      <c r="M77">
        <v>0</v>
      </c>
      <c r="N77" t="str">
        <f t="shared" ref="N77:N140" si="12">IF(I77=1,"não",IF(OR(L77=0,L77=1),"não",IF(W77=0,"não",IF(W77=AS77,"não",IF(O77="sim - multi","não","sim")))))</f>
        <v>não</v>
      </c>
      <c r="O77" t="s">
        <v>757</v>
      </c>
      <c r="P77" t="str">
        <f t="shared" ref="P77:P140" si="13">IF(O77="não",IF(AND(AB77+AC77&gt;0,AD77+AH77+AK77+AN77=0),"Apenas EF1",IF(AND(AB77+AC77&gt;0,AD77&gt;0,AH77+AK77+AN77=0),"EF1 e EF2",IF(AND(AB77+AC77&gt;0,AD77&gt;0,AH77+AK77+AN77&gt;0),"Todas as Etapas",IF(AND(AB77+AC77=0,AD77&gt;0,AH77+AK77+AN77=0),"Apenas EF2",IF(AND(AB77+AC77=0,AD77=0,AH77+AK77+AN77&gt;0),"Apenas EM",IF(AND(AB77+AC77=0,AD77&gt;0,AH77+AK77+AN77&gt;0),"EF2 e EM",IF(AND(AB77+AC77&gt;0,AD77=0,AH77+AK77+AN77&gt;0),"EF1 eEM"))))))),IF(AND(AK77&gt;0,AN77=0),"Apenas EMI",IF(AND(AK77=0,AN77&gt;0),"Apenas EMND",IF(AND(AK77&gt;0,AN77&gt;0),"EMI e EMND",IF(O77="sim - multi","EF Multisseriada")))))</f>
        <v>Todas as Etapas</v>
      </c>
      <c r="Q77">
        <f t="shared" ref="Q77:Q140" si="14">IF(AH77&gt;0,1,0)</f>
        <v>1</v>
      </c>
      <c r="R77">
        <f t="shared" ref="R77:R140" si="15">IF(AK77&gt;0,1,0)</f>
        <v>0</v>
      </c>
      <c r="S77">
        <f t="shared" ref="S77:S140" si="16">IF(AN77&gt;0,1,0)</f>
        <v>0</v>
      </c>
      <c r="W77">
        <f t="shared" ref="W77:W140" si="17">SUM(Y77:AS77)</f>
        <v>11</v>
      </c>
      <c r="Y77" s="2">
        <v>1</v>
      </c>
      <c r="Z77" s="2">
        <v>1</v>
      </c>
      <c r="AA77" s="2">
        <v>1</v>
      </c>
      <c r="AB77" s="7">
        <v>1</v>
      </c>
      <c r="AC77" s="7">
        <v>1</v>
      </c>
      <c r="AD77" s="7">
        <v>1</v>
      </c>
      <c r="AE77" s="2">
        <v>1</v>
      </c>
      <c r="AF77" s="2">
        <v>1</v>
      </c>
      <c r="AG77" s="2">
        <v>0</v>
      </c>
      <c r="AH77" s="7">
        <v>1</v>
      </c>
      <c r="AI77" s="2">
        <v>1</v>
      </c>
      <c r="AJ77" s="2">
        <v>1</v>
      </c>
      <c r="AK77" s="7">
        <v>0</v>
      </c>
      <c r="AL77" s="2">
        <v>0</v>
      </c>
      <c r="AM77" s="2">
        <v>0</v>
      </c>
      <c r="AN77" s="7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</row>
    <row r="78" spans="1:45" hidden="1" x14ac:dyDescent="0.25">
      <c r="A78">
        <v>24008060</v>
      </c>
      <c r="B78" t="s">
        <v>842</v>
      </c>
      <c r="C78" s="10">
        <v>14</v>
      </c>
      <c r="D78">
        <v>3</v>
      </c>
      <c r="E78" t="s">
        <v>619</v>
      </c>
      <c r="F78" t="s">
        <v>620</v>
      </c>
      <c r="G78" t="s">
        <v>843</v>
      </c>
      <c r="H78">
        <v>1</v>
      </c>
      <c r="I78">
        <v>1</v>
      </c>
      <c r="J78" t="s">
        <v>753</v>
      </c>
      <c r="K78" t="s">
        <v>753</v>
      </c>
      <c r="L78" t="s">
        <v>753</v>
      </c>
      <c r="M78">
        <v>0</v>
      </c>
      <c r="N78" t="str">
        <f t="shared" si="12"/>
        <v>não</v>
      </c>
      <c r="O78" t="s">
        <v>757</v>
      </c>
      <c r="P78" t="str">
        <f t="shared" si="13"/>
        <v>EF2 e EM</v>
      </c>
      <c r="Q78">
        <f t="shared" si="14"/>
        <v>1</v>
      </c>
      <c r="R78">
        <f t="shared" si="15"/>
        <v>0</v>
      </c>
      <c r="S78">
        <f t="shared" si="16"/>
        <v>1</v>
      </c>
      <c r="W78">
        <f t="shared" si="17"/>
        <v>10</v>
      </c>
      <c r="Y78" s="2">
        <v>0</v>
      </c>
      <c r="Z78" s="2">
        <v>0</v>
      </c>
      <c r="AA78" s="2">
        <v>0</v>
      </c>
      <c r="AB78" s="7">
        <v>0</v>
      </c>
      <c r="AC78" s="7">
        <v>0</v>
      </c>
      <c r="AD78" s="7">
        <v>1</v>
      </c>
      <c r="AE78" s="2">
        <v>1</v>
      </c>
      <c r="AF78" s="2">
        <v>1</v>
      </c>
      <c r="AG78" s="2">
        <v>1</v>
      </c>
      <c r="AH78" s="7">
        <v>1</v>
      </c>
      <c r="AI78" s="2">
        <v>0</v>
      </c>
      <c r="AJ78" s="2">
        <v>0</v>
      </c>
      <c r="AK78" s="7">
        <v>0</v>
      </c>
      <c r="AL78" s="2">
        <v>0</v>
      </c>
      <c r="AM78" s="2">
        <v>0</v>
      </c>
      <c r="AN78" s="7">
        <v>1</v>
      </c>
      <c r="AO78" s="2">
        <v>2</v>
      </c>
      <c r="AP78" s="2">
        <v>2</v>
      </c>
      <c r="AQ78" s="2">
        <v>0</v>
      </c>
      <c r="AR78" s="2">
        <v>0</v>
      </c>
      <c r="AS78" s="2">
        <v>0</v>
      </c>
    </row>
    <row r="79" spans="1:45" hidden="1" x14ac:dyDescent="0.25">
      <c r="A79">
        <v>24008087</v>
      </c>
      <c r="B79" t="s">
        <v>842</v>
      </c>
      <c r="C79" s="10">
        <v>14</v>
      </c>
      <c r="D79">
        <v>3</v>
      </c>
      <c r="E79" t="s">
        <v>619</v>
      </c>
      <c r="F79" t="s">
        <v>621</v>
      </c>
      <c r="G79" t="s">
        <v>844</v>
      </c>
      <c r="H79" t="s">
        <v>753</v>
      </c>
      <c r="I79" t="s">
        <v>753</v>
      </c>
      <c r="J79" t="s">
        <v>750</v>
      </c>
      <c r="K79">
        <v>0</v>
      </c>
      <c r="L79">
        <v>0</v>
      </c>
      <c r="M79">
        <v>0</v>
      </c>
      <c r="N79" t="str">
        <f t="shared" si="12"/>
        <v>não</v>
      </c>
      <c r="O79" t="s">
        <v>757</v>
      </c>
      <c r="P79" t="str">
        <f t="shared" si="13"/>
        <v>Apenas EF1</v>
      </c>
      <c r="Q79">
        <f t="shared" si="14"/>
        <v>0</v>
      </c>
      <c r="R79">
        <f t="shared" si="15"/>
        <v>0</v>
      </c>
      <c r="S79">
        <f t="shared" si="16"/>
        <v>0</v>
      </c>
      <c r="W79">
        <f t="shared" si="17"/>
        <v>7</v>
      </c>
      <c r="Y79" s="2">
        <v>2</v>
      </c>
      <c r="Z79" s="2">
        <v>1</v>
      </c>
      <c r="AA79" s="2">
        <v>1</v>
      </c>
      <c r="AB79" s="7">
        <v>2</v>
      </c>
      <c r="AC79" s="7">
        <v>1</v>
      </c>
      <c r="AD79" s="7">
        <v>0</v>
      </c>
      <c r="AE79" s="2">
        <v>0</v>
      </c>
      <c r="AF79" s="2">
        <v>0</v>
      </c>
      <c r="AG79" s="2">
        <v>0</v>
      </c>
      <c r="AH79" s="7">
        <v>0</v>
      </c>
      <c r="AI79" s="2">
        <v>0</v>
      </c>
      <c r="AJ79" s="2">
        <v>0</v>
      </c>
      <c r="AK79" s="7">
        <v>0</v>
      </c>
      <c r="AL79" s="2">
        <v>0</v>
      </c>
      <c r="AM79" s="2">
        <v>0</v>
      </c>
      <c r="AN79" s="7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</row>
    <row r="80" spans="1:45" hidden="1" x14ac:dyDescent="0.25">
      <c r="A80">
        <v>24008389</v>
      </c>
      <c r="B80" t="s">
        <v>842</v>
      </c>
      <c r="C80" s="10">
        <v>14</v>
      </c>
      <c r="D80">
        <v>3</v>
      </c>
      <c r="E80" t="s">
        <v>632</v>
      </c>
      <c r="F80" t="s">
        <v>633</v>
      </c>
      <c r="G80" t="s">
        <v>845</v>
      </c>
      <c r="H80">
        <v>1</v>
      </c>
      <c r="I80">
        <v>1</v>
      </c>
      <c r="J80" t="s">
        <v>753</v>
      </c>
      <c r="K80" t="s">
        <v>753</v>
      </c>
      <c r="L80" t="s">
        <v>753</v>
      </c>
      <c r="M80">
        <v>0</v>
      </c>
      <c r="N80" t="str">
        <f t="shared" si="12"/>
        <v>não</v>
      </c>
      <c r="O80" t="s">
        <v>757</v>
      </c>
      <c r="P80" t="str">
        <f t="shared" si="13"/>
        <v>Todas as Etapas</v>
      </c>
      <c r="Q80">
        <f t="shared" si="14"/>
        <v>1</v>
      </c>
      <c r="R80">
        <f t="shared" si="15"/>
        <v>0</v>
      </c>
      <c r="S80">
        <f t="shared" si="16"/>
        <v>0</v>
      </c>
      <c r="W80">
        <f t="shared" si="17"/>
        <v>14</v>
      </c>
      <c r="Y80" s="2">
        <v>1</v>
      </c>
      <c r="Z80" s="2">
        <v>1</v>
      </c>
      <c r="AA80" s="2">
        <v>1</v>
      </c>
      <c r="AB80" s="7">
        <v>1</v>
      </c>
      <c r="AC80" s="7">
        <v>1</v>
      </c>
      <c r="AD80" s="7">
        <v>1</v>
      </c>
      <c r="AE80" s="2">
        <v>1</v>
      </c>
      <c r="AF80" s="2">
        <v>1</v>
      </c>
      <c r="AG80" s="2">
        <v>1</v>
      </c>
      <c r="AH80" s="7">
        <v>2</v>
      </c>
      <c r="AI80" s="2">
        <v>2</v>
      </c>
      <c r="AJ80" s="2">
        <v>1</v>
      </c>
      <c r="AK80" s="7">
        <v>0</v>
      </c>
      <c r="AL80" s="2">
        <v>0</v>
      </c>
      <c r="AM80" s="2">
        <v>0</v>
      </c>
      <c r="AN80" s="7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</row>
    <row r="81" spans="1:45" hidden="1" x14ac:dyDescent="0.25">
      <c r="A81">
        <v>24008532</v>
      </c>
      <c r="B81" t="s">
        <v>840</v>
      </c>
      <c r="C81" s="10">
        <v>11</v>
      </c>
      <c r="D81">
        <v>2</v>
      </c>
      <c r="E81" t="s">
        <v>497</v>
      </c>
      <c r="F81" t="s">
        <v>498</v>
      </c>
      <c r="G81" t="s">
        <v>498</v>
      </c>
      <c r="H81" t="s">
        <v>753</v>
      </c>
      <c r="I81" t="s">
        <v>753</v>
      </c>
      <c r="J81" t="s">
        <v>752</v>
      </c>
      <c r="K81">
        <v>1</v>
      </c>
      <c r="L81">
        <v>1</v>
      </c>
      <c r="M81">
        <v>0</v>
      </c>
      <c r="N81" t="str">
        <f t="shared" si="12"/>
        <v>não</v>
      </c>
      <c r="O81" t="s">
        <v>757</v>
      </c>
      <c r="P81" t="str">
        <f t="shared" si="13"/>
        <v>EF1 e EF2</v>
      </c>
      <c r="Q81">
        <f t="shared" si="14"/>
        <v>0</v>
      </c>
      <c r="R81">
        <f t="shared" si="15"/>
        <v>0</v>
      </c>
      <c r="S81">
        <f t="shared" si="16"/>
        <v>0</v>
      </c>
      <c r="W81">
        <f t="shared" si="17"/>
        <v>5</v>
      </c>
      <c r="Y81" s="2">
        <v>0</v>
      </c>
      <c r="Z81" s="2">
        <v>0</v>
      </c>
      <c r="AA81" s="2">
        <v>0</v>
      </c>
      <c r="AB81" s="7">
        <v>0</v>
      </c>
      <c r="AC81" s="7">
        <v>1</v>
      </c>
      <c r="AD81" s="7">
        <v>1</v>
      </c>
      <c r="AE81" s="2">
        <v>1</v>
      </c>
      <c r="AF81" s="2">
        <v>1</v>
      </c>
      <c r="AG81" s="2">
        <v>1</v>
      </c>
      <c r="AH81" s="7">
        <v>0</v>
      </c>
      <c r="AI81" s="2">
        <v>0</v>
      </c>
      <c r="AJ81" s="2">
        <v>0</v>
      </c>
      <c r="AK81" s="7">
        <v>0</v>
      </c>
      <c r="AL81" s="2">
        <v>0</v>
      </c>
      <c r="AM81" s="2">
        <v>0</v>
      </c>
      <c r="AN81" s="7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</row>
    <row r="82" spans="1:45" x14ac:dyDescent="0.25">
      <c r="A82">
        <v>24008559</v>
      </c>
      <c r="B82" t="s">
        <v>840</v>
      </c>
      <c r="C82" s="10">
        <v>11</v>
      </c>
      <c r="D82">
        <v>2</v>
      </c>
      <c r="E82" t="s">
        <v>497</v>
      </c>
      <c r="F82" t="s">
        <v>499</v>
      </c>
      <c r="G82" t="s">
        <v>846</v>
      </c>
      <c r="H82">
        <v>0</v>
      </c>
      <c r="I82">
        <v>0</v>
      </c>
      <c r="J82" t="s">
        <v>753</v>
      </c>
      <c r="K82" t="s">
        <v>753</v>
      </c>
      <c r="L82" t="s">
        <v>753</v>
      </c>
      <c r="M82">
        <v>0</v>
      </c>
      <c r="N82" t="str">
        <f t="shared" si="12"/>
        <v>sim</v>
      </c>
      <c r="O82" t="s">
        <v>757</v>
      </c>
      <c r="P82" t="str">
        <f t="shared" si="13"/>
        <v>Apenas EM</v>
      </c>
      <c r="Q82">
        <f t="shared" si="14"/>
        <v>1</v>
      </c>
      <c r="R82">
        <f t="shared" si="15"/>
        <v>0</v>
      </c>
      <c r="S82">
        <f t="shared" si="16"/>
        <v>1</v>
      </c>
      <c r="T82" t="str">
        <f>IF(Q82&gt;0,"EM",IF(R82&gt;0,"EMI",IF(S82&gt;0,"EMND")))</f>
        <v>EM</v>
      </c>
      <c r="U82">
        <f>IF(T82="EF1",AB82+AC82,IF(T82="EF2",AD82,IF(T82="EM",AH82,IF(T82="EMND",AN82,AK82))))</f>
        <v>1</v>
      </c>
      <c r="V82" s="12">
        <f>IF(U82=1,30000,IF(U82&gt;5,45000,30000+3000*U82))</f>
        <v>30000</v>
      </c>
      <c r="W82">
        <f t="shared" si="17"/>
        <v>7</v>
      </c>
      <c r="X82">
        <f>AH82+AN82</f>
        <v>3</v>
      </c>
      <c r="Y82" s="2">
        <v>0</v>
      </c>
      <c r="Z82" s="2">
        <v>0</v>
      </c>
      <c r="AA82" s="2">
        <v>0</v>
      </c>
      <c r="AB82" s="7">
        <v>0</v>
      </c>
      <c r="AC82" s="7">
        <v>0</v>
      </c>
      <c r="AD82" s="7">
        <v>0</v>
      </c>
      <c r="AE82" s="2">
        <v>0</v>
      </c>
      <c r="AF82" s="2">
        <v>0</v>
      </c>
      <c r="AG82" s="2">
        <v>0</v>
      </c>
      <c r="AH82" s="7">
        <v>1</v>
      </c>
      <c r="AI82" s="2">
        <v>1</v>
      </c>
      <c r="AJ82" s="2">
        <v>1</v>
      </c>
      <c r="AK82" s="7">
        <v>0</v>
      </c>
      <c r="AL82" s="2">
        <v>0</v>
      </c>
      <c r="AM82" s="2">
        <v>0</v>
      </c>
      <c r="AN82" s="7">
        <v>2</v>
      </c>
      <c r="AO82" s="2">
        <v>1</v>
      </c>
      <c r="AP82" s="2">
        <v>1</v>
      </c>
      <c r="AQ82" s="2">
        <v>0</v>
      </c>
      <c r="AR82" s="2">
        <v>0</v>
      </c>
      <c r="AS82" s="2">
        <v>0</v>
      </c>
    </row>
    <row r="83" spans="1:45" hidden="1" x14ac:dyDescent="0.25">
      <c r="A83">
        <v>24008788</v>
      </c>
      <c r="B83" t="s">
        <v>783</v>
      </c>
      <c r="C83" s="10">
        <v>12</v>
      </c>
      <c r="D83">
        <v>2</v>
      </c>
      <c r="E83" t="s">
        <v>578</v>
      </c>
      <c r="F83" t="s">
        <v>579</v>
      </c>
      <c r="G83" t="s">
        <v>847</v>
      </c>
      <c r="H83">
        <v>1</v>
      </c>
      <c r="I83">
        <v>1</v>
      </c>
      <c r="J83" t="s">
        <v>753</v>
      </c>
      <c r="K83" t="s">
        <v>753</v>
      </c>
      <c r="L83" t="s">
        <v>753</v>
      </c>
      <c r="M83">
        <v>0</v>
      </c>
      <c r="N83" t="str">
        <f t="shared" si="12"/>
        <v>não</v>
      </c>
      <c r="O83" t="s">
        <v>757</v>
      </c>
      <c r="P83" t="str">
        <f t="shared" si="13"/>
        <v>EF2 e EM</v>
      </c>
      <c r="Q83">
        <f t="shared" si="14"/>
        <v>1</v>
      </c>
      <c r="R83">
        <f t="shared" si="15"/>
        <v>0</v>
      </c>
      <c r="S83">
        <f t="shared" si="16"/>
        <v>0</v>
      </c>
      <c r="W83">
        <f t="shared" si="17"/>
        <v>16</v>
      </c>
      <c r="Y83" s="2">
        <v>0</v>
      </c>
      <c r="Z83" s="2">
        <v>0</v>
      </c>
      <c r="AA83" s="2">
        <v>0</v>
      </c>
      <c r="AB83" s="7">
        <v>0</v>
      </c>
      <c r="AC83" s="7">
        <v>0</v>
      </c>
      <c r="AD83" s="7">
        <v>1</v>
      </c>
      <c r="AE83" s="2">
        <v>2</v>
      </c>
      <c r="AF83" s="2">
        <v>1</v>
      </c>
      <c r="AG83" s="2">
        <v>1</v>
      </c>
      <c r="AH83" s="7">
        <v>5</v>
      </c>
      <c r="AI83" s="2">
        <v>3</v>
      </c>
      <c r="AJ83" s="2">
        <v>3</v>
      </c>
      <c r="AK83" s="7">
        <v>0</v>
      </c>
      <c r="AL83" s="2">
        <v>0</v>
      </c>
      <c r="AM83" s="2">
        <v>0</v>
      </c>
      <c r="AN83" s="7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</row>
    <row r="84" spans="1:45" x14ac:dyDescent="0.25">
      <c r="A84">
        <v>24008800</v>
      </c>
      <c r="B84" t="s">
        <v>783</v>
      </c>
      <c r="C84" s="10">
        <v>12</v>
      </c>
      <c r="D84">
        <v>2</v>
      </c>
      <c r="E84" t="s">
        <v>578</v>
      </c>
      <c r="F84" t="s">
        <v>580</v>
      </c>
      <c r="G84" t="s">
        <v>848</v>
      </c>
      <c r="H84">
        <v>0</v>
      </c>
      <c r="I84">
        <v>0</v>
      </c>
      <c r="J84" t="s">
        <v>753</v>
      </c>
      <c r="K84" t="s">
        <v>753</v>
      </c>
      <c r="L84" t="s">
        <v>753</v>
      </c>
      <c r="M84">
        <v>0</v>
      </c>
      <c r="N84" t="str">
        <f t="shared" si="12"/>
        <v>sim</v>
      </c>
      <c r="O84" t="s">
        <v>757</v>
      </c>
      <c r="P84" t="str">
        <f t="shared" si="13"/>
        <v>EF1 e EF2</v>
      </c>
      <c r="Q84">
        <f t="shared" si="14"/>
        <v>0</v>
      </c>
      <c r="R84">
        <f t="shared" si="15"/>
        <v>0</v>
      </c>
      <c r="S84">
        <f t="shared" si="16"/>
        <v>0</v>
      </c>
      <c r="T84" t="s">
        <v>752</v>
      </c>
      <c r="U84">
        <f>IF(T84="EF1",AB84+AC84,IF(T84="EF2",AD84,IF(T84="EM",AH84,IF(T84="EMND",AN84,AK84))))</f>
        <v>2</v>
      </c>
      <c r="V84" s="12">
        <f>IF(U84=1,30000,IF(U84&gt;5,45000,30000+3000*U84))</f>
        <v>36000</v>
      </c>
      <c r="W84">
        <f t="shared" si="17"/>
        <v>12</v>
      </c>
      <c r="Y84" s="2">
        <v>1</v>
      </c>
      <c r="Z84" s="2">
        <v>1</v>
      </c>
      <c r="AA84" s="2">
        <v>1</v>
      </c>
      <c r="AB84" s="7">
        <v>2</v>
      </c>
      <c r="AC84" s="7">
        <v>1</v>
      </c>
      <c r="AD84" s="7">
        <v>2</v>
      </c>
      <c r="AE84" s="2">
        <v>2</v>
      </c>
      <c r="AF84" s="2">
        <v>1</v>
      </c>
      <c r="AG84" s="2">
        <v>1</v>
      </c>
      <c r="AH84" s="7">
        <v>0</v>
      </c>
      <c r="AI84" s="2">
        <v>0</v>
      </c>
      <c r="AJ84" s="2">
        <v>0</v>
      </c>
      <c r="AK84" s="7">
        <v>0</v>
      </c>
      <c r="AL84" s="2">
        <v>0</v>
      </c>
      <c r="AM84" s="2">
        <v>0</v>
      </c>
      <c r="AN84" s="7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</row>
    <row r="85" spans="1:45" x14ac:dyDescent="0.25">
      <c r="A85" s="4">
        <v>24009334</v>
      </c>
      <c r="B85" s="4" t="s">
        <v>840</v>
      </c>
      <c r="C85" s="10">
        <v>11</v>
      </c>
      <c r="D85">
        <v>2</v>
      </c>
      <c r="E85" s="4" t="s">
        <v>478</v>
      </c>
      <c r="F85" s="4" t="s">
        <v>479</v>
      </c>
      <c r="G85" s="4" t="s">
        <v>849</v>
      </c>
      <c r="H85" s="4" t="s">
        <v>753</v>
      </c>
      <c r="I85" s="4" t="s">
        <v>753</v>
      </c>
      <c r="J85" s="4" t="s">
        <v>753</v>
      </c>
      <c r="K85" s="4" t="s">
        <v>753</v>
      </c>
      <c r="L85" s="4" t="s">
        <v>753</v>
      </c>
      <c r="M85" s="4">
        <v>1</v>
      </c>
      <c r="N85" t="str">
        <f t="shared" si="12"/>
        <v>sim</v>
      </c>
      <c r="O85" s="4" t="s">
        <v>758</v>
      </c>
      <c r="P85" t="str">
        <f t="shared" si="13"/>
        <v>EMI e EMND</v>
      </c>
      <c r="Q85">
        <f t="shared" si="14"/>
        <v>0</v>
      </c>
      <c r="R85">
        <f t="shared" si="15"/>
        <v>1</v>
      </c>
      <c r="S85">
        <f t="shared" si="16"/>
        <v>1</v>
      </c>
      <c r="T85" t="str">
        <f>IF(Q85&gt;0,"EM",IF(R85&gt;0,"EMI",IF(S85&gt;0,"EMND")))</f>
        <v>EMI</v>
      </c>
      <c r="U85">
        <f>IF(T85="EF1",AB85+AC85,IF(T85="EF2",AD85,IF(T85="EM",AH85,IF(T85="EMND",AN85,AK85))))</f>
        <v>14</v>
      </c>
      <c r="V85" s="12">
        <f>IF(U85=1,30000,IF(U85&gt;5,45000,30000+3000*U85))</f>
        <v>45000</v>
      </c>
      <c r="W85" s="4">
        <f t="shared" si="17"/>
        <v>46</v>
      </c>
      <c r="X85" s="4"/>
      <c r="Y85" s="8">
        <v>0</v>
      </c>
      <c r="Z85" s="8">
        <v>0</v>
      </c>
      <c r="AA85" s="8">
        <v>0</v>
      </c>
      <c r="AB85" s="7">
        <v>0</v>
      </c>
      <c r="AC85" s="7">
        <v>0</v>
      </c>
      <c r="AD85" s="7">
        <v>0</v>
      </c>
      <c r="AE85" s="8">
        <v>1</v>
      </c>
      <c r="AF85" s="8">
        <v>2</v>
      </c>
      <c r="AG85" s="8">
        <v>4</v>
      </c>
      <c r="AH85" s="7">
        <v>0</v>
      </c>
      <c r="AI85" s="8">
        <v>0</v>
      </c>
      <c r="AJ85" s="8">
        <v>0</v>
      </c>
      <c r="AK85" s="7">
        <v>14</v>
      </c>
      <c r="AL85" s="8">
        <v>10</v>
      </c>
      <c r="AM85" s="8">
        <v>9</v>
      </c>
      <c r="AN85" s="7">
        <v>2</v>
      </c>
      <c r="AO85" s="8">
        <v>2</v>
      </c>
      <c r="AP85" s="8">
        <v>2</v>
      </c>
      <c r="AQ85" s="8">
        <v>0</v>
      </c>
      <c r="AR85" s="8">
        <v>0</v>
      </c>
      <c r="AS85" s="8">
        <v>0</v>
      </c>
    </row>
    <row r="86" spans="1:45" x14ac:dyDescent="0.25">
      <c r="A86">
        <v>24009342</v>
      </c>
      <c r="B86" t="s">
        <v>840</v>
      </c>
      <c r="C86" s="10">
        <v>11</v>
      </c>
      <c r="D86">
        <v>2</v>
      </c>
      <c r="E86" t="s">
        <v>478</v>
      </c>
      <c r="F86" t="s">
        <v>480</v>
      </c>
      <c r="G86" t="s">
        <v>850</v>
      </c>
      <c r="H86">
        <v>0</v>
      </c>
      <c r="I86">
        <v>0</v>
      </c>
      <c r="J86" t="s">
        <v>753</v>
      </c>
      <c r="K86" t="s">
        <v>753</v>
      </c>
      <c r="L86" t="s">
        <v>753</v>
      </c>
      <c r="M86">
        <v>0</v>
      </c>
      <c r="N86" t="str">
        <f t="shared" si="12"/>
        <v>sim</v>
      </c>
      <c r="O86" t="s">
        <v>757</v>
      </c>
      <c r="P86" t="str">
        <f t="shared" si="13"/>
        <v>EF1 e EF2</v>
      </c>
      <c r="Q86">
        <f t="shared" si="14"/>
        <v>0</v>
      </c>
      <c r="R86">
        <f t="shared" si="15"/>
        <v>0</v>
      </c>
      <c r="S86">
        <f t="shared" si="16"/>
        <v>0</v>
      </c>
      <c r="T86" t="s">
        <v>752</v>
      </c>
      <c r="U86">
        <f>IF(T86="EF1",AB86+AC86,IF(T86="EF2",AD86,IF(T86="EM",AH86,IF(T86="EMND",AN86,AK86))))</f>
        <v>4</v>
      </c>
      <c r="V86" s="12">
        <f>IF(U86=1,30000,IF(U86&gt;5,45000,30000+3000*U86))</f>
        <v>42000</v>
      </c>
      <c r="W86">
        <f t="shared" si="17"/>
        <v>15</v>
      </c>
      <c r="Y86" s="2">
        <v>1</v>
      </c>
      <c r="Z86" s="2">
        <v>1</v>
      </c>
      <c r="AA86" s="2">
        <v>1</v>
      </c>
      <c r="AB86" s="7">
        <v>2</v>
      </c>
      <c r="AC86" s="7">
        <v>3</v>
      </c>
      <c r="AD86" s="7">
        <v>4</v>
      </c>
      <c r="AE86" s="2">
        <v>2</v>
      </c>
      <c r="AF86" s="2">
        <v>1</v>
      </c>
      <c r="AG86" s="2">
        <v>0</v>
      </c>
      <c r="AH86" s="7">
        <v>0</v>
      </c>
      <c r="AI86" s="2">
        <v>0</v>
      </c>
      <c r="AJ86" s="2">
        <v>0</v>
      </c>
      <c r="AK86" s="7">
        <v>0</v>
      </c>
      <c r="AL86" s="2">
        <v>0</v>
      </c>
      <c r="AM86" s="2">
        <v>0</v>
      </c>
      <c r="AN86" s="7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</row>
    <row r="87" spans="1:45" hidden="1" x14ac:dyDescent="0.25">
      <c r="A87">
        <v>24009369</v>
      </c>
      <c r="B87" t="s">
        <v>840</v>
      </c>
      <c r="C87" s="10">
        <v>11</v>
      </c>
      <c r="D87">
        <v>2</v>
      </c>
      <c r="E87" t="s">
        <v>478</v>
      </c>
      <c r="F87" t="s">
        <v>481</v>
      </c>
      <c r="G87" t="s">
        <v>481</v>
      </c>
      <c r="H87">
        <v>1</v>
      </c>
      <c r="I87">
        <v>1</v>
      </c>
      <c r="J87" t="s">
        <v>753</v>
      </c>
      <c r="K87" t="s">
        <v>753</v>
      </c>
      <c r="L87" t="s">
        <v>753</v>
      </c>
      <c r="M87">
        <v>0</v>
      </c>
      <c r="N87" t="str">
        <f t="shared" si="12"/>
        <v>não</v>
      </c>
      <c r="O87" t="s">
        <v>757</v>
      </c>
      <c r="P87" t="str">
        <f t="shared" si="13"/>
        <v>EF1 e EF2</v>
      </c>
      <c r="Q87">
        <f t="shared" si="14"/>
        <v>0</v>
      </c>
      <c r="R87">
        <f t="shared" si="15"/>
        <v>0</v>
      </c>
      <c r="S87">
        <f t="shared" si="16"/>
        <v>0</v>
      </c>
      <c r="W87">
        <f t="shared" si="17"/>
        <v>12</v>
      </c>
      <c r="Y87" s="2">
        <v>0</v>
      </c>
      <c r="Z87" s="2">
        <v>0</v>
      </c>
      <c r="AA87" s="2">
        <v>0</v>
      </c>
      <c r="AB87" s="7">
        <v>1</v>
      </c>
      <c r="AC87" s="7">
        <v>1</v>
      </c>
      <c r="AD87" s="7">
        <v>4</v>
      </c>
      <c r="AE87" s="2">
        <v>3</v>
      </c>
      <c r="AF87" s="2">
        <v>2</v>
      </c>
      <c r="AG87" s="2">
        <v>1</v>
      </c>
      <c r="AH87" s="7">
        <v>0</v>
      </c>
      <c r="AI87" s="2">
        <v>0</v>
      </c>
      <c r="AJ87" s="2">
        <v>0</v>
      </c>
      <c r="AK87" s="7">
        <v>0</v>
      </c>
      <c r="AL87" s="2">
        <v>0</v>
      </c>
      <c r="AM87" s="2">
        <v>0</v>
      </c>
      <c r="AN87" s="7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</row>
    <row r="88" spans="1:45" x14ac:dyDescent="0.25">
      <c r="A88">
        <v>24009377</v>
      </c>
      <c r="B88" t="s">
        <v>840</v>
      </c>
      <c r="C88" s="10">
        <v>11</v>
      </c>
      <c r="D88">
        <v>2</v>
      </c>
      <c r="E88" t="s">
        <v>478</v>
      </c>
      <c r="F88" t="s">
        <v>482</v>
      </c>
      <c r="G88" t="s">
        <v>851</v>
      </c>
      <c r="H88">
        <v>0</v>
      </c>
      <c r="I88">
        <v>0</v>
      </c>
      <c r="J88" t="s">
        <v>753</v>
      </c>
      <c r="K88" t="s">
        <v>753</v>
      </c>
      <c r="L88" t="s">
        <v>753</v>
      </c>
      <c r="M88">
        <v>0</v>
      </c>
      <c r="N88" t="str">
        <f t="shared" si="12"/>
        <v>sim</v>
      </c>
      <c r="O88" t="s">
        <v>757</v>
      </c>
      <c r="P88" t="str">
        <f t="shared" si="13"/>
        <v>EF1 e EF2</v>
      </c>
      <c r="Q88">
        <f t="shared" si="14"/>
        <v>0</v>
      </c>
      <c r="R88">
        <f t="shared" si="15"/>
        <v>0</v>
      </c>
      <c r="S88">
        <f t="shared" si="16"/>
        <v>0</v>
      </c>
      <c r="T88" t="s">
        <v>752</v>
      </c>
      <c r="U88">
        <f>IF(T88="EF1",AB88+AC88,IF(T88="EF2",AD88,IF(T88="EM",AH88,IF(T88="EMND",AN88,AK88))))</f>
        <v>2</v>
      </c>
      <c r="V88" s="12">
        <f>IF(U88=1,30000,IF(U88&gt;5,45000,30000+3000*U88))</f>
        <v>36000</v>
      </c>
      <c r="W88">
        <f t="shared" si="17"/>
        <v>13</v>
      </c>
      <c r="Y88" s="2">
        <v>1</v>
      </c>
      <c r="Z88" s="2">
        <v>1</v>
      </c>
      <c r="AA88" s="2">
        <v>1</v>
      </c>
      <c r="AB88" s="7">
        <v>2</v>
      </c>
      <c r="AC88" s="7">
        <v>2</v>
      </c>
      <c r="AD88" s="7">
        <v>2</v>
      </c>
      <c r="AE88" s="2">
        <v>2</v>
      </c>
      <c r="AF88" s="2">
        <v>1</v>
      </c>
      <c r="AG88" s="2">
        <v>1</v>
      </c>
      <c r="AH88" s="7">
        <v>0</v>
      </c>
      <c r="AI88" s="2">
        <v>0</v>
      </c>
      <c r="AJ88" s="2">
        <v>0</v>
      </c>
      <c r="AK88" s="7">
        <v>0</v>
      </c>
      <c r="AL88" s="2">
        <v>0</v>
      </c>
      <c r="AM88" s="2">
        <v>0</v>
      </c>
      <c r="AN88" s="7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</row>
    <row r="89" spans="1:45" x14ac:dyDescent="0.25">
      <c r="A89">
        <v>24009385</v>
      </c>
      <c r="B89" t="s">
        <v>840</v>
      </c>
      <c r="C89" s="10">
        <v>11</v>
      </c>
      <c r="D89">
        <v>2</v>
      </c>
      <c r="E89" t="s">
        <v>478</v>
      </c>
      <c r="F89" t="s">
        <v>483</v>
      </c>
      <c r="G89" t="s">
        <v>483</v>
      </c>
      <c r="H89">
        <v>0</v>
      </c>
      <c r="I89">
        <v>0</v>
      </c>
      <c r="J89" t="s">
        <v>753</v>
      </c>
      <c r="K89" t="s">
        <v>753</v>
      </c>
      <c r="L89" t="s">
        <v>753</v>
      </c>
      <c r="M89">
        <v>0</v>
      </c>
      <c r="N89" t="str">
        <f t="shared" si="12"/>
        <v>sim</v>
      </c>
      <c r="O89" t="s">
        <v>757</v>
      </c>
      <c r="P89" t="str">
        <f t="shared" si="13"/>
        <v>EF1 e EF2</v>
      </c>
      <c r="Q89">
        <f t="shared" si="14"/>
        <v>0</v>
      </c>
      <c r="R89">
        <f t="shared" si="15"/>
        <v>0</v>
      </c>
      <c r="S89">
        <f t="shared" si="16"/>
        <v>0</v>
      </c>
      <c r="T89" t="s">
        <v>752</v>
      </c>
      <c r="U89">
        <f>IF(T89="EF1",AB89+AC89,IF(T89="EF2",AD89,IF(T89="EM",AH89,IF(T89="EMND",AN89,AK89))))</f>
        <v>4</v>
      </c>
      <c r="V89" s="12">
        <f>IF(U89=1,30000,IF(U89&gt;5,45000,30000+3000*U89))</f>
        <v>42000</v>
      </c>
      <c r="W89">
        <f t="shared" si="17"/>
        <v>16</v>
      </c>
      <c r="Y89" s="2">
        <v>0</v>
      </c>
      <c r="Z89" s="2">
        <v>0</v>
      </c>
      <c r="AA89" s="2">
        <v>0</v>
      </c>
      <c r="AB89" s="7">
        <v>2</v>
      </c>
      <c r="AC89" s="7">
        <v>3</v>
      </c>
      <c r="AD89" s="7">
        <v>4</v>
      </c>
      <c r="AE89" s="2">
        <v>3</v>
      </c>
      <c r="AF89" s="2">
        <v>2</v>
      </c>
      <c r="AG89" s="2">
        <v>2</v>
      </c>
      <c r="AH89" s="7">
        <v>0</v>
      </c>
      <c r="AI89" s="2">
        <v>0</v>
      </c>
      <c r="AJ89" s="2">
        <v>0</v>
      </c>
      <c r="AK89" s="7">
        <v>0</v>
      </c>
      <c r="AL89" s="2">
        <v>0</v>
      </c>
      <c r="AM89" s="2">
        <v>0</v>
      </c>
      <c r="AN89" s="7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</row>
    <row r="90" spans="1:45" hidden="1" x14ac:dyDescent="0.25">
      <c r="A90">
        <v>24010081</v>
      </c>
      <c r="B90" t="s">
        <v>852</v>
      </c>
      <c r="C90" s="10">
        <v>6</v>
      </c>
      <c r="D90">
        <v>2</v>
      </c>
      <c r="E90" t="s">
        <v>315</v>
      </c>
      <c r="F90" t="s">
        <v>316</v>
      </c>
      <c r="G90" t="s">
        <v>853</v>
      </c>
      <c r="H90" t="s">
        <v>753</v>
      </c>
      <c r="I90" t="s">
        <v>753</v>
      </c>
      <c r="J90" t="s">
        <v>752</v>
      </c>
      <c r="K90">
        <v>0</v>
      </c>
      <c r="L90">
        <v>0</v>
      </c>
      <c r="M90">
        <v>0</v>
      </c>
      <c r="N90" t="str">
        <f t="shared" si="12"/>
        <v>não</v>
      </c>
      <c r="O90" t="s">
        <v>757</v>
      </c>
      <c r="P90" t="str">
        <f t="shared" si="13"/>
        <v>EF1 e EF2</v>
      </c>
      <c r="Q90">
        <f t="shared" si="14"/>
        <v>0</v>
      </c>
      <c r="R90">
        <f t="shared" si="15"/>
        <v>0</v>
      </c>
      <c r="S90">
        <f t="shared" si="16"/>
        <v>0</v>
      </c>
      <c r="W90">
        <f t="shared" si="17"/>
        <v>8</v>
      </c>
      <c r="Y90" s="2">
        <v>0</v>
      </c>
      <c r="Z90" s="2">
        <v>0</v>
      </c>
      <c r="AA90" s="2">
        <v>0</v>
      </c>
      <c r="AB90" s="7">
        <v>0</v>
      </c>
      <c r="AC90" s="7">
        <v>1</v>
      </c>
      <c r="AD90" s="7">
        <v>2</v>
      </c>
      <c r="AE90" s="2">
        <v>2</v>
      </c>
      <c r="AF90" s="2">
        <v>2</v>
      </c>
      <c r="AG90" s="2">
        <v>1</v>
      </c>
      <c r="AH90" s="7">
        <v>0</v>
      </c>
      <c r="AI90" s="2">
        <v>0</v>
      </c>
      <c r="AJ90" s="2">
        <v>0</v>
      </c>
      <c r="AK90" s="7">
        <v>0</v>
      </c>
      <c r="AL90" s="2">
        <v>0</v>
      </c>
      <c r="AM90" s="2">
        <v>0</v>
      </c>
      <c r="AN90" s="7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</row>
    <row r="91" spans="1:45" hidden="1" x14ac:dyDescent="0.25">
      <c r="A91">
        <v>24010251</v>
      </c>
      <c r="B91" t="s">
        <v>840</v>
      </c>
      <c r="C91" s="10">
        <v>11</v>
      </c>
      <c r="D91">
        <v>2</v>
      </c>
      <c r="E91" t="s">
        <v>486</v>
      </c>
      <c r="F91" t="s">
        <v>487</v>
      </c>
      <c r="G91" t="s">
        <v>854</v>
      </c>
      <c r="H91" t="s">
        <v>753</v>
      </c>
      <c r="I91" t="s">
        <v>753</v>
      </c>
      <c r="J91" t="s">
        <v>751</v>
      </c>
      <c r="K91">
        <v>0</v>
      </c>
      <c r="L91">
        <v>0</v>
      </c>
      <c r="M91">
        <v>0</v>
      </c>
      <c r="N91" t="str">
        <f t="shared" si="12"/>
        <v>não</v>
      </c>
      <c r="O91" t="s">
        <v>757</v>
      </c>
      <c r="P91" t="str">
        <f t="shared" si="13"/>
        <v>Apenas EM</v>
      </c>
      <c r="Q91">
        <f t="shared" si="14"/>
        <v>1</v>
      </c>
      <c r="R91">
        <f t="shared" si="15"/>
        <v>0</v>
      </c>
      <c r="S91">
        <f t="shared" si="16"/>
        <v>1</v>
      </c>
      <c r="W91">
        <f t="shared" si="17"/>
        <v>9</v>
      </c>
      <c r="Y91" s="2">
        <v>0</v>
      </c>
      <c r="Z91" s="2">
        <v>0</v>
      </c>
      <c r="AA91" s="2">
        <v>0</v>
      </c>
      <c r="AB91" s="7">
        <v>0</v>
      </c>
      <c r="AC91" s="7">
        <v>0</v>
      </c>
      <c r="AD91" s="7">
        <v>0</v>
      </c>
      <c r="AE91" s="2">
        <v>0</v>
      </c>
      <c r="AF91" s="2">
        <v>0</v>
      </c>
      <c r="AG91" s="2">
        <v>0</v>
      </c>
      <c r="AH91" s="7">
        <v>3</v>
      </c>
      <c r="AI91" s="2">
        <v>2</v>
      </c>
      <c r="AJ91" s="2">
        <v>1</v>
      </c>
      <c r="AK91" s="7">
        <v>0</v>
      </c>
      <c r="AL91" s="2">
        <v>0</v>
      </c>
      <c r="AM91" s="2">
        <v>0</v>
      </c>
      <c r="AN91" s="7">
        <v>1</v>
      </c>
      <c r="AO91" s="2">
        <v>1</v>
      </c>
      <c r="AP91" s="2">
        <v>1</v>
      </c>
      <c r="AQ91" s="2">
        <v>0</v>
      </c>
      <c r="AR91" s="2">
        <v>0</v>
      </c>
      <c r="AS91" s="2">
        <v>0</v>
      </c>
    </row>
    <row r="92" spans="1:45" hidden="1" x14ac:dyDescent="0.25">
      <c r="A92">
        <v>24010278</v>
      </c>
      <c r="B92" t="s">
        <v>840</v>
      </c>
      <c r="C92" s="10">
        <v>11</v>
      </c>
      <c r="D92">
        <v>2</v>
      </c>
      <c r="E92" t="s">
        <v>486</v>
      </c>
      <c r="F92" t="s">
        <v>488</v>
      </c>
      <c r="G92" t="s">
        <v>855</v>
      </c>
      <c r="H92" t="s">
        <v>753</v>
      </c>
      <c r="I92" t="s">
        <v>753</v>
      </c>
      <c r="J92" t="s">
        <v>752</v>
      </c>
      <c r="K92">
        <v>1</v>
      </c>
      <c r="L92">
        <v>1</v>
      </c>
      <c r="M92">
        <v>0</v>
      </c>
      <c r="N92" t="str">
        <f t="shared" si="12"/>
        <v>não</v>
      </c>
      <c r="O92" t="s">
        <v>757</v>
      </c>
      <c r="P92" t="str">
        <f t="shared" si="13"/>
        <v>EF1 e EF2</v>
      </c>
      <c r="Q92">
        <f t="shared" si="14"/>
        <v>0</v>
      </c>
      <c r="R92">
        <f t="shared" si="15"/>
        <v>0</v>
      </c>
      <c r="S92">
        <f t="shared" si="16"/>
        <v>0</v>
      </c>
      <c r="W92">
        <f t="shared" si="17"/>
        <v>11</v>
      </c>
      <c r="Y92" s="2">
        <v>1</v>
      </c>
      <c r="Z92" s="2">
        <v>1</v>
      </c>
      <c r="AA92" s="2">
        <v>1</v>
      </c>
      <c r="AB92" s="7">
        <v>2</v>
      </c>
      <c r="AC92" s="7">
        <v>1</v>
      </c>
      <c r="AD92" s="7">
        <v>2</v>
      </c>
      <c r="AE92" s="2">
        <v>1</v>
      </c>
      <c r="AF92" s="2">
        <v>1</v>
      </c>
      <c r="AG92" s="2">
        <v>1</v>
      </c>
      <c r="AH92" s="7">
        <v>0</v>
      </c>
      <c r="AI92" s="2">
        <v>0</v>
      </c>
      <c r="AJ92" s="2">
        <v>0</v>
      </c>
      <c r="AK92" s="7">
        <v>0</v>
      </c>
      <c r="AL92" s="2">
        <v>0</v>
      </c>
      <c r="AM92" s="2">
        <v>0</v>
      </c>
      <c r="AN92" s="7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</row>
    <row r="93" spans="1:45" hidden="1" x14ac:dyDescent="0.25">
      <c r="A93">
        <v>24010510</v>
      </c>
      <c r="B93" t="s">
        <v>840</v>
      </c>
      <c r="C93" s="10">
        <v>11</v>
      </c>
      <c r="D93">
        <v>2</v>
      </c>
      <c r="E93" t="s">
        <v>489</v>
      </c>
      <c r="F93" t="s">
        <v>490</v>
      </c>
      <c r="G93" t="s">
        <v>490</v>
      </c>
      <c r="H93" t="s">
        <v>753</v>
      </c>
      <c r="I93" t="s">
        <v>753</v>
      </c>
      <c r="J93" t="s">
        <v>750</v>
      </c>
      <c r="K93">
        <v>0</v>
      </c>
      <c r="L93">
        <v>0</v>
      </c>
      <c r="M93">
        <v>0</v>
      </c>
      <c r="N93" t="str">
        <f t="shared" si="12"/>
        <v>não</v>
      </c>
      <c r="O93" t="s">
        <v>757</v>
      </c>
      <c r="P93" t="str">
        <f t="shared" si="13"/>
        <v>EF1 e EF2</v>
      </c>
      <c r="Q93">
        <f t="shared" si="14"/>
        <v>0</v>
      </c>
      <c r="R93">
        <f t="shared" si="15"/>
        <v>0</v>
      </c>
      <c r="S93">
        <f t="shared" si="16"/>
        <v>0</v>
      </c>
      <c r="W93">
        <f t="shared" si="17"/>
        <v>5</v>
      </c>
      <c r="Y93" s="2">
        <v>1</v>
      </c>
      <c r="Z93" s="2">
        <v>0</v>
      </c>
      <c r="AA93" s="2">
        <v>0</v>
      </c>
      <c r="AB93" s="7">
        <v>2</v>
      </c>
      <c r="AC93" s="7">
        <v>1</v>
      </c>
      <c r="AD93" s="7">
        <v>1</v>
      </c>
      <c r="AE93" s="2">
        <v>0</v>
      </c>
      <c r="AF93" s="2">
        <v>0</v>
      </c>
      <c r="AG93" s="2">
        <v>0</v>
      </c>
      <c r="AH93" s="7">
        <v>0</v>
      </c>
      <c r="AI93" s="2">
        <v>0</v>
      </c>
      <c r="AJ93" s="2">
        <v>0</v>
      </c>
      <c r="AK93" s="7">
        <v>0</v>
      </c>
      <c r="AL93" s="2">
        <v>0</v>
      </c>
      <c r="AM93" s="2">
        <v>0</v>
      </c>
      <c r="AN93" s="7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</row>
    <row r="94" spans="1:45" hidden="1" x14ac:dyDescent="0.25">
      <c r="A94">
        <v>24010529</v>
      </c>
      <c r="B94" t="s">
        <v>840</v>
      </c>
      <c r="C94" s="10">
        <v>11</v>
      </c>
      <c r="D94">
        <v>2</v>
      </c>
      <c r="E94" t="s">
        <v>489</v>
      </c>
      <c r="F94" t="s">
        <v>491</v>
      </c>
      <c r="G94" t="s">
        <v>856</v>
      </c>
      <c r="H94" t="s">
        <v>753</v>
      </c>
      <c r="I94" t="s">
        <v>753</v>
      </c>
      <c r="J94" t="s">
        <v>751</v>
      </c>
      <c r="K94">
        <v>0</v>
      </c>
      <c r="L94">
        <v>0</v>
      </c>
      <c r="M94">
        <v>0</v>
      </c>
      <c r="N94" t="str">
        <f t="shared" si="12"/>
        <v>não</v>
      </c>
      <c r="O94" t="s">
        <v>758</v>
      </c>
      <c r="P94" t="str">
        <f t="shared" si="13"/>
        <v>Apenas EMND</v>
      </c>
      <c r="Q94">
        <f t="shared" si="14"/>
        <v>0</v>
      </c>
      <c r="R94">
        <f t="shared" si="15"/>
        <v>0</v>
      </c>
      <c r="S94">
        <f t="shared" si="16"/>
        <v>1</v>
      </c>
      <c r="W94">
        <f t="shared" si="17"/>
        <v>5</v>
      </c>
      <c r="Y94" s="2">
        <v>0</v>
      </c>
      <c r="Z94" s="2">
        <v>0</v>
      </c>
      <c r="AA94" s="2">
        <v>0</v>
      </c>
      <c r="AB94" s="7">
        <v>0</v>
      </c>
      <c r="AC94" s="7">
        <v>0</v>
      </c>
      <c r="AD94" s="7">
        <v>0</v>
      </c>
      <c r="AE94" s="2">
        <v>0</v>
      </c>
      <c r="AF94" s="2">
        <v>1</v>
      </c>
      <c r="AG94" s="2">
        <v>1</v>
      </c>
      <c r="AH94" s="7">
        <v>0</v>
      </c>
      <c r="AI94" s="2">
        <v>0</v>
      </c>
      <c r="AJ94" s="2">
        <v>0</v>
      </c>
      <c r="AK94" s="7">
        <v>0</v>
      </c>
      <c r="AL94" s="2">
        <v>0</v>
      </c>
      <c r="AM94" s="2">
        <v>0</v>
      </c>
      <c r="AN94" s="7">
        <v>1</v>
      </c>
      <c r="AO94" s="2">
        <v>1</v>
      </c>
      <c r="AP94" s="2">
        <v>1</v>
      </c>
      <c r="AQ94" s="2">
        <v>0</v>
      </c>
      <c r="AR94" s="2">
        <v>0</v>
      </c>
      <c r="AS94" s="2">
        <v>0</v>
      </c>
    </row>
    <row r="95" spans="1:45" x14ac:dyDescent="0.25">
      <c r="A95">
        <v>24010537</v>
      </c>
      <c r="B95" t="s">
        <v>840</v>
      </c>
      <c r="C95" s="10">
        <v>11</v>
      </c>
      <c r="D95">
        <v>2</v>
      </c>
      <c r="E95" t="s">
        <v>494</v>
      </c>
      <c r="F95" t="s">
        <v>495</v>
      </c>
      <c r="G95" t="s">
        <v>857</v>
      </c>
      <c r="H95" t="s">
        <v>753</v>
      </c>
      <c r="I95" t="s">
        <v>753</v>
      </c>
      <c r="J95" t="s">
        <v>753</v>
      </c>
      <c r="K95" t="s">
        <v>753</v>
      </c>
      <c r="L95" t="s">
        <v>753</v>
      </c>
      <c r="M95">
        <v>1</v>
      </c>
      <c r="N95" t="str">
        <f t="shared" si="12"/>
        <v>sim</v>
      </c>
      <c r="O95" t="s">
        <v>758</v>
      </c>
      <c r="P95" t="str">
        <f t="shared" si="13"/>
        <v>EMI e EMND</v>
      </c>
      <c r="Q95">
        <f t="shared" si="14"/>
        <v>0</v>
      </c>
      <c r="R95">
        <f t="shared" si="15"/>
        <v>1</v>
      </c>
      <c r="S95">
        <f t="shared" si="16"/>
        <v>1</v>
      </c>
      <c r="T95" t="str">
        <f>IF(Q95&gt;0,"EM",IF(R95&gt;0,"EMI",IF(S95&gt;0,"EMND")))</f>
        <v>EMI</v>
      </c>
      <c r="U95">
        <f>IF(T95="EF1",AB95+AC95,IF(T95="EF2",AD95,IF(T95="EM",AH95,IF(T95="EMND",AN95,AK95))))</f>
        <v>2</v>
      </c>
      <c r="V95" s="12">
        <f>IF(U95=1,30000,IF(U95&gt;5,45000,30000+3000*U95))</f>
        <v>36000</v>
      </c>
      <c r="W95">
        <f t="shared" si="17"/>
        <v>8</v>
      </c>
      <c r="Y95" s="2">
        <v>0</v>
      </c>
      <c r="Z95" s="2">
        <v>0</v>
      </c>
      <c r="AA95" s="2">
        <v>0</v>
      </c>
      <c r="AB95" s="7">
        <v>0</v>
      </c>
      <c r="AC95" s="7">
        <v>0</v>
      </c>
      <c r="AD95" s="7">
        <v>0</v>
      </c>
      <c r="AE95" s="2">
        <v>0</v>
      </c>
      <c r="AF95" s="2">
        <v>0</v>
      </c>
      <c r="AG95" s="2">
        <v>0</v>
      </c>
      <c r="AH95" s="7">
        <v>0</v>
      </c>
      <c r="AI95" s="2">
        <v>0</v>
      </c>
      <c r="AJ95" s="2">
        <v>0</v>
      </c>
      <c r="AK95" s="7">
        <v>2</v>
      </c>
      <c r="AL95" s="2">
        <v>2</v>
      </c>
      <c r="AM95" s="2">
        <v>1</v>
      </c>
      <c r="AN95" s="7">
        <v>1</v>
      </c>
      <c r="AO95" s="2">
        <v>1</v>
      </c>
      <c r="AP95" s="2">
        <v>1</v>
      </c>
      <c r="AQ95" s="2">
        <v>0</v>
      </c>
      <c r="AR95" s="2">
        <v>0</v>
      </c>
      <c r="AS95" s="2">
        <v>0</v>
      </c>
    </row>
    <row r="96" spans="1:45" hidden="1" x14ac:dyDescent="0.25">
      <c r="A96">
        <v>24010545</v>
      </c>
      <c r="B96" t="s">
        <v>840</v>
      </c>
      <c r="C96" s="10">
        <v>11</v>
      </c>
      <c r="D96">
        <v>2</v>
      </c>
      <c r="E96" t="s">
        <v>494</v>
      </c>
      <c r="F96" t="s">
        <v>496</v>
      </c>
      <c r="G96" t="s">
        <v>496</v>
      </c>
      <c r="H96">
        <v>1</v>
      </c>
      <c r="I96">
        <v>1</v>
      </c>
      <c r="J96" t="s">
        <v>753</v>
      </c>
      <c r="K96" t="s">
        <v>753</v>
      </c>
      <c r="L96" t="s">
        <v>753</v>
      </c>
      <c r="M96">
        <v>0</v>
      </c>
      <c r="N96" t="str">
        <f t="shared" si="12"/>
        <v>não</v>
      </c>
      <c r="O96" t="s">
        <v>757</v>
      </c>
      <c r="P96" t="str">
        <f t="shared" si="13"/>
        <v>EF1 e EF2</v>
      </c>
      <c r="Q96">
        <f t="shared" si="14"/>
        <v>0</v>
      </c>
      <c r="R96">
        <f t="shared" si="15"/>
        <v>0</v>
      </c>
      <c r="S96">
        <f t="shared" si="16"/>
        <v>0</v>
      </c>
      <c r="W96">
        <f t="shared" si="17"/>
        <v>9</v>
      </c>
      <c r="Y96" s="2">
        <v>0</v>
      </c>
      <c r="Z96" s="2">
        <v>0</v>
      </c>
      <c r="AA96" s="2">
        <v>0</v>
      </c>
      <c r="AB96" s="7">
        <v>0</v>
      </c>
      <c r="AC96" s="7">
        <v>1</v>
      </c>
      <c r="AD96" s="7">
        <v>2</v>
      </c>
      <c r="AE96" s="2">
        <v>2</v>
      </c>
      <c r="AF96" s="2">
        <v>2</v>
      </c>
      <c r="AG96" s="2">
        <v>2</v>
      </c>
      <c r="AH96" s="7">
        <v>0</v>
      </c>
      <c r="AI96" s="2">
        <v>0</v>
      </c>
      <c r="AJ96" s="2">
        <v>0</v>
      </c>
      <c r="AK96" s="7">
        <v>0</v>
      </c>
      <c r="AL96" s="2">
        <v>0</v>
      </c>
      <c r="AM96" s="2">
        <v>0</v>
      </c>
      <c r="AN96" s="7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</row>
    <row r="97" spans="1:45" hidden="1" x14ac:dyDescent="0.25">
      <c r="A97">
        <v>24010588</v>
      </c>
      <c r="B97" t="s">
        <v>840</v>
      </c>
      <c r="C97" s="10">
        <v>11</v>
      </c>
      <c r="D97">
        <v>2</v>
      </c>
      <c r="E97" t="s">
        <v>489</v>
      </c>
      <c r="F97" t="s">
        <v>492</v>
      </c>
      <c r="G97" t="s">
        <v>492</v>
      </c>
      <c r="H97">
        <v>1</v>
      </c>
      <c r="I97">
        <v>1</v>
      </c>
      <c r="J97" t="s">
        <v>753</v>
      </c>
      <c r="K97" t="s">
        <v>753</v>
      </c>
      <c r="L97" t="s">
        <v>753</v>
      </c>
      <c r="M97">
        <v>0</v>
      </c>
      <c r="N97" t="str">
        <f t="shared" si="12"/>
        <v>não</v>
      </c>
      <c r="O97" t="s">
        <v>757</v>
      </c>
      <c r="P97" t="str">
        <f t="shared" si="13"/>
        <v>EF2 e EM</v>
      </c>
      <c r="Q97">
        <f t="shared" si="14"/>
        <v>1</v>
      </c>
      <c r="R97">
        <f t="shared" si="15"/>
        <v>0</v>
      </c>
      <c r="S97">
        <f t="shared" si="16"/>
        <v>1</v>
      </c>
      <c r="W97">
        <f t="shared" si="17"/>
        <v>17</v>
      </c>
      <c r="Y97" s="2">
        <v>0</v>
      </c>
      <c r="Z97" s="2">
        <v>0</v>
      </c>
      <c r="AA97" s="2">
        <v>0</v>
      </c>
      <c r="AB97" s="7">
        <v>0</v>
      </c>
      <c r="AC97" s="7">
        <v>0</v>
      </c>
      <c r="AD97" s="7">
        <v>2</v>
      </c>
      <c r="AE97" s="2">
        <v>2</v>
      </c>
      <c r="AF97" s="2">
        <v>1</v>
      </c>
      <c r="AG97" s="2">
        <v>1</v>
      </c>
      <c r="AH97" s="7">
        <v>3</v>
      </c>
      <c r="AI97" s="2">
        <v>1</v>
      </c>
      <c r="AJ97" s="2">
        <v>1</v>
      </c>
      <c r="AK97" s="7">
        <v>0</v>
      </c>
      <c r="AL97" s="2">
        <v>0</v>
      </c>
      <c r="AM97" s="2">
        <v>0</v>
      </c>
      <c r="AN97" s="7">
        <v>3</v>
      </c>
      <c r="AO97" s="2">
        <v>2</v>
      </c>
      <c r="AP97" s="2">
        <v>1</v>
      </c>
      <c r="AQ97" s="2">
        <v>0</v>
      </c>
      <c r="AR97" s="2">
        <v>0</v>
      </c>
      <c r="AS97" s="2">
        <v>0</v>
      </c>
    </row>
    <row r="98" spans="1:45" hidden="1" x14ac:dyDescent="0.25">
      <c r="A98">
        <v>24010596</v>
      </c>
      <c r="B98" t="s">
        <v>840</v>
      </c>
      <c r="C98" s="10">
        <v>11</v>
      </c>
      <c r="D98">
        <v>2</v>
      </c>
      <c r="E98" t="s">
        <v>489</v>
      </c>
      <c r="F98" t="s">
        <v>493</v>
      </c>
      <c r="G98" t="s">
        <v>493</v>
      </c>
      <c r="H98" t="s">
        <v>753</v>
      </c>
      <c r="I98" t="s">
        <v>753</v>
      </c>
      <c r="J98" t="s">
        <v>751</v>
      </c>
      <c r="K98">
        <v>1</v>
      </c>
      <c r="L98">
        <v>1</v>
      </c>
      <c r="M98">
        <v>0</v>
      </c>
      <c r="N98" t="str">
        <f t="shared" si="12"/>
        <v>não</v>
      </c>
      <c r="O98" t="s">
        <v>758</v>
      </c>
      <c r="P98" t="str">
        <f t="shared" si="13"/>
        <v>Apenas EMND</v>
      </c>
      <c r="Q98">
        <f t="shared" si="14"/>
        <v>0</v>
      </c>
      <c r="R98">
        <f t="shared" si="15"/>
        <v>0</v>
      </c>
      <c r="S98">
        <f t="shared" si="16"/>
        <v>1</v>
      </c>
      <c r="W98">
        <f t="shared" si="17"/>
        <v>3</v>
      </c>
      <c r="Y98" s="2">
        <v>0</v>
      </c>
      <c r="Z98" s="2">
        <v>0</v>
      </c>
      <c r="AA98" s="2">
        <v>0</v>
      </c>
      <c r="AB98" s="7">
        <v>0</v>
      </c>
      <c r="AC98" s="7">
        <v>0</v>
      </c>
      <c r="AD98" s="7">
        <v>0</v>
      </c>
      <c r="AE98" s="2">
        <v>0</v>
      </c>
      <c r="AF98" s="2">
        <v>0</v>
      </c>
      <c r="AG98" s="2">
        <v>0</v>
      </c>
      <c r="AH98" s="7">
        <v>0</v>
      </c>
      <c r="AI98" s="2">
        <v>0</v>
      </c>
      <c r="AJ98" s="2">
        <v>0</v>
      </c>
      <c r="AK98" s="7">
        <v>0</v>
      </c>
      <c r="AL98" s="2">
        <v>0</v>
      </c>
      <c r="AM98" s="2">
        <v>0</v>
      </c>
      <c r="AN98" s="7">
        <v>1</v>
      </c>
      <c r="AO98" s="2">
        <v>1</v>
      </c>
      <c r="AP98" s="2">
        <v>1</v>
      </c>
      <c r="AQ98" s="2">
        <v>0</v>
      </c>
      <c r="AR98" s="2">
        <v>0</v>
      </c>
      <c r="AS98" s="2">
        <v>0</v>
      </c>
    </row>
    <row r="99" spans="1:45" x14ac:dyDescent="0.25">
      <c r="A99">
        <v>24010928</v>
      </c>
      <c r="B99" t="s">
        <v>858</v>
      </c>
      <c r="C99" s="10">
        <v>10</v>
      </c>
      <c r="D99">
        <v>4</v>
      </c>
      <c r="E99" t="s">
        <v>461</v>
      </c>
      <c r="F99" t="s">
        <v>462</v>
      </c>
      <c r="G99" t="s">
        <v>859</v>
      </c>
      <c r="H99">
        <v>0</v>
      </c>
      <c r="I99">
        <v>0</v>
      </c>
      <c r="J99" t="s">
        <v>753</v>
      </c>
      <c r="K99" t="s">
        <v>753</v>
      </c>
      <c r="L99" t="s">
        <v>753</v>
      </c>
      <c r="M99">
        <v>0</v>
      </c>
      <c r="N99" t="str">
        <f t="shared" si="12"/>
        <v>sim</v>
      </c>
      <c r="O99" t="s">
        <v>757</v>
      </c>
      <c r="P99" t="str">
        <f t="shared" si="13"/>
        <v>Apenas EF2</v>
      </c>
      <c r="Q99">
        <f t="shared" si="14"/>
        <v>0</v>
      </c>
      <c r="R99">
        <f t="shared" si="15"/>
        <v>0</v>
      </c>
      <c r="S99">
        <f t="shared" si="16"/>
        <v>0</v>
      </c>
      <c r="T99" t="s">
        <v>752</v>
      </c>
      <c r="U99">
        <f>IF(T99="EF1",AB99+AC99,IF(T99="EF2",AD99,IF(T99="EM",AH99,IF(T99="EMND",AN99,AK99))))</f>
        <v>2</v>
      </c>
      <c r="V99" s="12">
        <f>IF(U99=1,30000,IF(U99&gt;5,45000,30000+3000*U99))</f>
        <v>36000</v>
      </c>
      <c r="W99">
        <f t="shared" si="17"/>
        <v>8</v>
      </c>
      <c r="Y99" s="2">
        <v>0</v>
      </c>
      <c r="Z99" s="2">
        <v>0</v>
      </c>
      <c r="AA99" s="2">
        <v>0</v>
      </c>
      <c r="AB99" s="7">
        <v>0</v>
      </c>
      <c r="AC99" s="7">
        <v>0</v>
      </c>
      <c r="AD99" s="7">
        <v>2</v>
      </c>
      <c r="AE99" s="2">
        <v>2</v>
      </c>
      <c r="AF99" s="2">
        <v>2</v>
      </c>
      <c r="AG99" s="2">
        <v>2</v>
      </c>
      <c r="AH99" s="7">
        <v>0</v>
      </c>
      <c r="AI99" s="2">
        <v>0</v>
      </c>
      <c r="AJ99" s="2">
        <v>0</v>
      </c>
      <c r="AK99" s="7">
        <v>0</v>
      </c>
      <c r="AL99" s="2">
        <v>0</v>
      </c>
      <c r="AM99" s="2">
        <v>0</v>
      </c>
      <c r="AN99" s="7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</row>
    <row r="100" spans="1:45" x14ac:dyDescent="0.25">
      <c r="A100">
        <v>24010936</v>
      </c>
      <c r="B100" t="s">
        <v>858</v>
      </c>
      <c r="C100" s="10">
        <v>10</v>
      </c>
      <c r="D100">
        <v>4</v>
      </c>
      <c r="E100" t="s">
        <v>461</v>
      </c>
      <c r="F100" t="s">
        <v>464</v>
      </c>
      <c r="G100" t="s">
        <v>860</v>
      </c>
      <c r="H100">
        <v>0</v>
      </c>
      <c r="I100">
        <v>0</v>
      </c>
      <c r="J100" t="s">
        <v>753</v>
      </c>
      <c r="K100" t="s">
        <v>753</v>
      </c>
      <c r="L100" t="s">
        <v>753</v>
      </c>
      <c r="M100">
        <v>0</v>
      </c>
      <c r="N100" t="str">
        <f t="shared" si="12"/>
        <v>sim</v>
      </c>
      <c r="O100" t="s">
        <v>757</v>
      </c>
      <c r="P100" t="str">
        <f t="shared" si="13"/>
        <v>Apenas EM</v>
      </c>
      <c r="Q100">
        <f t="shared" si="14"/>
        <v>1</v>
      </c>
      <c r="R100">
        <f t="shared" si="15"/>
        <v>0</v>
      </c>
      <c r="S100">
        <f t="shared" si="16"/>
        <v>1</v>
      </c>
      <c r="T100" t="str">
        <f>IF(Q100&gt;0,"EM",IF(R100&gt;0,"EMI",IF(S100&gt;0,"EMND")))</f>
        <v>EM</v>
      </c>
      <c r="U100">
        <f>IF(T100="EF1",AB100+AC100,IF(T100="EF2",AD100,IF(T100="EM",AH100,IF(T100="EMND",AN100,AK100))))</f>
        <v>6</v>
      </c>
      <c r="V100" s="12">
        <f>IF(U100=1,30000,IF(U100&gt;5,45000,30000+3000*U100))</f>
        <v>45000</v>
      </c>
      <c r="W100">
        <f t="shared" si="17"/>
        <v>22</v>
      </c>
      <c r="X100">
        <f>AH100+AN100</f>
        <v>9</v>
      </c>
      <c r="Y100" s="2">
        <v>0</v>
      </c>
      <c r="Z100" s="2">
        <v>0</v>
      </c>
      <c r="AA100" s="2">
        <v>0</v>
      </c>
      <c r="AB100" s="7">
        <v>0</v>
      </c>
      <c r="AC100" s="7">
        <v>0</v>
      </c>
      <c r="AD100" s="7">
        <v>0</v>
      </c>
      <c r="AE100" s="2">
        <v>0</v>
      </c>
      <c r="AF100" s="2">
        <v>0</v>
      </c>
      <c r="AG100" s="2">
        <v>0</v>
      </c>
      <c r="AH100" s="7">
        <v>6</v>
      </c>
      <c r="AI100" s="2">
        <v>5</v>
      </c>
      <c r="AJ100" s="2">
        <v>4</v>
      </c>
      <c r="AK100" s="7">
        <v>0</v>
      </c>
      <c r="AL100" s="2">
        <v>0</v>
      </c>
      <c r="AM100" s="2">
        <v>0</v>
      </c>
      <c r="AN100" s="7">
        <v>3</v>
      </c>
      <c r="AO100" s="2">
        <v>2</v>
      </c>
      <c r="AP100" s="2">
        <v>2</v>
      </c>
      <c r="AQ100" s="2">
        <v>0</v>
      </c>
      <c r="AR100" s="2">
        <v>0</v>
      </c>
      <c r="AS100" s="2">
        <v>0</v>
      </c>
    </row>
    <row r="101" spans="1:45" hidden="1" x14ac:dyDescent="0.25">
      <c r="A101">
        <v>24010979</v>
      </c>
      <c r="B101" t="s">
        <v>858</v>
      </c>
      <c r="C101" s="10">
        <v>10</v>
      </c>
      <c r="D101">
        <v>4</v>
      </c>
      <c r="E101" t="s">
        <v>461</v>
      </c>
      <c r="F101" t="s">
        <v>465</v>
      </c>
      <c r="G101" t="s">
        <v>861</v>
      </c>
      <c r="H101" t="s">
        <v>753</v>
      </c>
      <c r="I101" t="s">
        <v>753</v>
      </c>
      <c r="J101" t="s">
        <v>752</v>
      </c>
      <c r="K101">
        <v>1</v>
      </c>
      <c r="L101">
        <v>1</v>
      </c>
      <c r="M101">
        <v>0</v>
      </c>
      <c r="N101" t="str">
        <f t="shared" si="12"/>
        <v>não</v>
      </c>
      <c r="O101" t="s">
        <v>757</v>
      </c>
      <c r="P101" t="str">
        <f t="shared" si="13"/>
        <v>EF1 e EF2</v>
      </c>
      <c r="Q101">
        <f t="shared" si="14"/>
        <v>0</v>
      </c>
      <c r="R101">
        <f t="shared" si="15"/>
        <v>0</v>
      </c>
      <c r="S101">
        <f t="shared" si="16"/>
        <v>0</v>
      </c>
      <c r="W101">
        <f t="shared" si="17"/>
        <v>9</v>
      </c>
      <c r="Y101" s="2">
        <v>1</v>
      </c>
      <c r="Z101" s="2">
        <v>1</v>
      </c>
      <c r="AA101" s="2">
        <v>1</v>
      </c>
      <c r="AB101" s="7">
        <v>1</v>
      </c>
      <c r="AC101" s="7">
        <v>1</v>
      </c>
      <c r="AD101" s="7">
        <v>1</v>
      </c>
      <c r="AE101" s="2">
        <v>1</v>
      </c>
      <c r="AF101" s="2">
        <v>1</v>
      </c>
      <c r="AG101" s="2">
        <v>1</v>
      </c>
      <c r="AH101" s="7">
        <v>0</v>
      </c>
      <c r="AI101" s="2">
        <v>0</v>
      </c>
      <c r="AJ101" s="2">
        <v>0</v>
      </c>
      <c r="AK101" s="7">
        <v>0</v>
      </c>
      <c r="AL101" s="2">
        <v>0</v>
      </c>
      <c r="AM101" s="2">
        <v>0</v>
      </c>
      <c r="AN101" s="7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</row>
    <row r="102" spans="1:45" hidden="1" x14ac:dyDescent="0.25">
      <c r="A102">
        <v>24011002</v>
      </c>
      <c r="B102" t="s">
        <v>858</v>
      </c>
      <c r="C102" s="10">
        <v>10</v>
      </c>
      <c r="D102">
        <v>4</v>
      </c>
      <c r="E102" t="s">
        <v>461</v>
      </c>
      <c r="F102" t="s">
        <v>463</v>
      </c>
      <c r="G102" t="s">
        <v>862</v>
      </c>
      <c r="H102" t="s">
        <v>753</v>
      </c>
      <c r="I102" t="s">
        <v>753</v>
      </c>
      <c r="J102" t="s">
        <v>752</v>
      </c>
      <c r="K102">
        <v>0</v>
      </c>
      <c r="L102">
        <v>0</v>
      </c>
      <c r="M102">
        <v>0</v>
      </c>
      <c r="N102" t="str">
        <f t="shared" si="12"/>
        <v>não</v>
      </c>
      <c r="O102" t="s">
        <v>757</v>
      </c>
      <c r="P102" t="str">
        <f t="shared" si="13"/>
        <v>EF1 e EF2</v>
      </c>
      <c r="Q102">
        <f t="shared" si="14"/>
        <v>0</v>
      </c>
      <c r="R102">
        <f t="shared" si="15"/>
        <v>0</v>
      </c>
      <c r="S102">
        <f t="shared" si="16"/>
        <v>0</v>
      </c>
      <c r="W102">
        <f t="shared" si="17"/>
        <v>9</v>
      </c>
      <c r="Y102" s="2">
        <v>1</v>
      </c>
      <c r="Z102" s="2">
        <v>1</v>
      </c>
      <c r="AA102" s="2">
        <v>0</v>
      </c>
      <c r="AB102" s="7">
        <v>1</v>
      </c>
      <c r="AC102" s="7">
        <v>1</v>
      </c>
      <c r="AD102" s="7">
        <v>1</v>
      </c>
      <c r="AE102" s="2">
        <v>1</v>
      </c>
      <c r="AF102" s="2">
        <v>1</v>
      </c>
      <c r="AG102" s="2">
        <v>1</v>
      </c>
      <c r="AH102" s="7">
        <v>0</v>
      </c>
      <c r="AI102" s="2">
        <v>0</v>
      </c>
      <c r="AJ102" s="2">
        <v>0</v>
      </c>
      <c r="AK102" s="7">
        <v>0</v>
      </c>
      <c r="AL102" s="2">
        <v>0</v>
      </c>
      <c r="AM102" s="2">
        <v>0</v>
      </c>
      <c r="AN102" s="7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1</v>
      </c>
    </row>
    <row r="103" spans="1:45" hidden="1" x14ac:dyDescent="0.25">
      <c r="A103">
        <v>24011568</v>
      </c>
      <c r="B103" t="s">
        <v>852</v>
      </c>
      <c r="C103" s="10">
        <v>6</v>
      </c>
      <c r="D103">
        <v>2</v>
      </c>
      <c r="E103" t="s">
        <v>330</v>
      </c>
      <c r="F103" t="s">
        <v>331</v>
      </c>
      <c r="G103" t="s">
        <v>863</v>
      </c>
      <c r="H103">
        <v>1</v>
      </c>
      <c r="I103">
        <v>1</v>
      </c>
      <c r="J103" t="s">
        <v>753</v>
      </c>
      <c r="K103" t="s">
        <v>753</v>
      </c>
      <c r="L103" t="s">
        <v>753</v>
      </c>
      <c r="M103">
        <v>0</v>
      </c>
      <c r="N103" t="str">
        <f t="shared" si="12"/>
        <v>não</v>
      </c>
      <c r="O103" t="s">
        <v>757</v>
      </c>
      <c r="P103" t="str">
        <f t="shared" si="13"/>
        <v>EF1 e EF2</v>
      </c>
      <c r="Q103">
        <f t="shared" si="14"/>
        <v>0</v>
      </c>
      <c r="R103">
        <f t="shared" si="15"/>
        <v>0</v>
      </c>
      <c r="S103">
        <f t="shared" si="16"/>
        <v>0</v>
      </c>
      <c r="W103">
        <f t="shared" si="17"/>
        <v>8</v>
      </c>
      <c r="Y103" s="2">
        <v>1</v>
      </c>
      <c r="Z103" s="2">
        <v>1</v>
      </c>
      <c r="AA103" s="2">
        <v>1</v>
      </c>
      <c r="AB103" s="7">
        <v>1</v>
      </c>
      <c r="AC103" s="7">
        <v>0</v>
      </c>
      <c r="AD103" s="7">
        <v>1</v>
      </c>
      <c r="AE103" s="2">
        <v>1</v>
      </c>
      <c r="AF103" s="2">
        <v>1</v>
      </c>
      <c r="AG103" s="2">
        <v>1</v>
      </c>
      <c r="AH103" s="7">
        <v>0</v>
      </c>
      <c r="AI103" s="2">
        <v>0</v>
      </c>
      <c r="AJ103" s="2">
        <v>0</v>
      </c>
      <c r="AK103" s="7">
        <v>0</v>
      </c>
      <c r="AL103" s="2">
        <v>0</v>
      </c>
      <c r="AM103" s="2">
        <v>0</v>
      </c>
      <c r="AN103" s="7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</row>
    <row r="104" spans="1:45" x14ac:dyDescent="0.25">
      <c r="A104">
        <v>24011592</v>
      </c>
      <c r="B104" t="s">
        <v>852</v>
      </c>
      <c r="C104" s="10">
        <v>6</v>
      </c>
      <c r="D104">
        <v>2</v>
      </c>
      <c r="E104" t="s">
        <v>330</v>
      </c>
      <c r="F104" t="s">
        <v>332</v>
      </c>
      <c r="G104" t="s">
        <v>864</v>
      </c>
      <c r="H104">
        <v>0</v>
      </c>
      <c r="I104">
        <v>0</v>
      </c>
      <c r="J104" t="s">
        <v>753</v>
      </c>
      <c r="K104" t="s">
        <v>753</v>
      </c>
      <c r="L104" t="s">
        <v>753</v>
      </c>
      <c r="M104">
        <v>0</v>
      </c>
      <c r="N104" t="str">
        <f t="shared" si="12"/>
        <v>sim</v>
      </c>
      <c r="O104" t="s">
        <v>757</v>
      </c>
      <c r="P104" t="str">
        <f t="shared" si="13"/>
        <v>Apenas EM</v>
      </c>
      <c r="Q104">
        <f t="shared" si="14"/>
        <v>1</v>
      </c>
      <c r="R104">
        <f t="shared" si="15"/>
        <v>0</v>
      </c>
      <c r="S104">
        <f t="shared" si="16"/>
        <v>1</v>
      </c>
      <c r="T104" t="str">
        <f>IF(Q104&gt;0,"EM",IF(R104&gt;0,"EMI",IF(S104&gt;0,"EMND")))</f>
        <v>EM</v>
      </c>
      <c r="U104">
        <f>IF(T104="EF1",AB104+AC104,IF(T104="EF2",AD104,IF(T104="EM",AH104,IF(T104="EMND",AN104,AK104))))</f>
        <v>5</v>
      </c>
      <c r="V104" s="12">
        <f>IF(U104=1,30000,IF(U104&gt;5,45000,30000+3000*U104))</f>
        <v>45000</v>
      </c>
      <c r="W104">
        <f t="shared" si="17"/>
        <v>16</v>
      </c>
      <c r="X104">
        <f>AH104+AN104</f>
        <v>7</v>
      </c>
      <c r="Y104" s="2">
        <v>0</v>
      </c>
      <c r="Z104" s="2">
        <v>0</v>
      </c>
      <c r="AA104" s="2">
        <v>0</v>
      </c>
      <c r="AB104" s="7">
        <v>0</v>
      </c>
      <c r="AC104" s="7">
        <v>0</v>
      </c>
      <c r="AD104" s="7">
        <v>0</v>
      </c>
      <c r="AE104" s="2">
        <v>0</v>
      </c>
      <c r="AF104" s="2">
        <v>0</v>
      </c>
      <c r="AG104" s="2">
        <v>0</v>
      </c>
      <c r="AH104" s="7">
        <v>5</v>
      </c>
      <c r="AI104" s="2">
        <v>4</v>
      </c>
      <c r="AJ104" s="2">
        <v>2</v>
      </c>
      <c r="AK104" s="7">
        <v>0</v>
      </c>
      <c r="AL104" s="2">
        <v>0</v>
      </c>
      <c r="AM104" s="2">
        <v>0</v>
      </c>
      <c r="AN104" s="7">
        <v>2</v>
      </c>
      <c r="AO104" s="2">
        <v>2</v>
      </c>
      <c r="AP104" s="2">
        <v>1</v>
      </c>
      <c r="AQ104" s="2">
        <v>0</v>
      </c>
      <c r="AR104" s="2">
        <v>0</v>
      </c>
      <c r="AS104" s="2">
        <v>0</v>
      </c>
    </row>
    <row r="105" spans="1:45" hidden="1" x14ac:dyDescent="0.25">
      <c r="A105">
        <v>24011606</v>
      </c>
      <c r="B105" t="s">
        <v>852</v>
      </c>
      <c r="C105" s="10">
        <v>6</v>
      </c>
      <c r="D105">
        <v>2</v>
      </c>
      <c r="E105" t="s">
        <v>330</v>
      </c>
      <c r="F105" t="s">
        <v>333</v>
      </c>
      <c r="G105" t="s">
        <v>865</v>
      </c>
      <c r="H105" t="s">
        <v>753</v>
      </c>
      <c r="I105" t="s">
        <v>753</v>
      </c>
      <c r="J105" t="s">
        <v>752</v>
      </c>
      <c r="K105">
        <v>0</v>
      </c>
      <c r="L105">
        <v>0</v>
      </c>
      <c r="M105">
        <v>0</v>
      </c>
      <c r="N105" t="str">
        <f t="shared" si="12"/>
        <v>não</v>
      </c>
      <c r="O105" t="s">
        <v>757</v>
      </c>
      <c r="P105" t="str">
        <f t="shared" si="13"/>
        <v>EF1 e EF2</v>
      </c>
      <c r="Q105">
        <f t="shared" si="14"/>
        <v>0</v>
      </c>
      <c r="R105">
        <f t="shared" si="15"/>
        <v>0</v>
      </c>
      <c r="S105">
        <f t="shared" si="16"/>
        <v>0</v>
      </c>
      <c r="W105">
        <f t="shared" si="17"/>
        <v>10</v>
      </c>
      <c r="Y105" s="2">
        <v>1</v>
      </c>
      <c r="Z105" s="2">
        <v>1</v>
      </c>
      <c r="AA105" s="2">
        <v>1</v>
      </c>
      <c r="AB105" s="7">
        <v>1</v>
      </c>
      <c r="AC105" s="7">
        <v>1</v>
      </c>
      <c r="AD105" s="7">
        <v>2</v>
      </c>
      <c r="AE105" s="2">
        <v>1</v>
      </c>
      <c r="AF105" s="2">
        <v>1</v>
      </c>
      <c r="AG105" s="2">
        <v>1</v>
      </c>
      <c r="AH105" s="7">
        <v>0</v>
      </c>
      <c r="AI105" s="2">
        <v>0</v>
      </c>
      <c r="AJ105" s="2">
        <v>0</v>
      </c>
      <c r="AK105" s="7">
        <v>0</v>
      </c>
      <c r="AL105" s="2">
        <v>0</v>
      </c>
      <c r="AM105" s="2">
        <v>0</v>
      </c>
      <c r="AN105" s="7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</row>
    <row r="106" spans="1:45" x14ac:dyDescent="0.25">
      <c r="A106">
        <v>24012424</v>
      </c>
      <c r="B106" t="s">
        <v>866</v>
      </c>
      <c r="C106" s="10">
        <v>15</v>
      </c>
      <c r="D106">
        <v>3</v>
      </c>
      <c r="E106" t="s">
        <v>662</v>
      </c>
      <c r="F106" t="s">
        <v>663</v>
      </c>
      <c r="G106" t="s">
        <v>867</v>
      </c>
      <c r="H106">
        <v>0</v>
      </c>
      <c r="I106">
        <v>0</v>
      </c>
      <c r="J106" t="s">
        <v>753</v>
      </c>
      <c r="K106" t="s">
        <v>753</v>
      </c>
      <c r="L106" t="s">
        <v>753</v>
      </c>
      <c r="M106">
        <v>0</v>
      </c>
      <c r="N106" t="str">
        <f t="shared" si="12"/>
        <v>sim</v>
      </c>
      <c r="O106" t="s">
        <v>758</v>
      </c>
      <c r="P106" t="str">
        <f t="shared" si="13"/>
        <v>Apenas EMND</v>
      </c>
      <c r="Q106">
        <f t="shared" si="14"/>
        <v>0</v>
      </c>
      <c r="R106">
        <f t="shared" si="15"/>
        <v>0</v>
      </c>
      <c r="S106">
        <f t="shared" si="16"/>
        <v>1</v>
      </c>
      <c r="T106" t="str">
        <f>IF(Q106&gt;0,"EM",IF(R106&gt;0,"EMI",IF(S106&gt;0,"EMND")))</f>
        <v>EMND</v>
      </c>
      <c r="U106">
        <f>IF(T106="EF1",AB106+AC106,IF(T106="EF2",AD106,IF(T106="EM",AH106,IF(T106="EMND",AN106,AK106))))</f>
        <v>1</v>
      </c>
      <c r="V106" s="12">
        <f>IF(U106=1,30000,IF(U106&gt;5,45000,30000+3000*U106))</f>
        <v>30000</v>
      </c>
      <c r="W106">
        <f t="shared" si="17"/>
        <v>4</v>
      </c>
      <c r="Y106" s="2">
        <v>0</v>
      </c>
      <c r="Z106" s="2">
        <v>0</v>
      </c>
      <c r="AA106" s="2">
        <v>0</v>
      </c>
      <c r="AB106" s="7">
        <v>0</v>
      </c>
      <c r="AC106" s="7">
        <v>0</v>
      </c>
      <c r="AD106" s="7">
        <v>0</v>
      </c>
      <c r="AE106" s="2">
        <v>0</v>
      </c>
      <c r="AF106" s="2">
        <v>0</v>
      </c>
      <c r="AG106" s="2">
        <v>0</v>
      </c>
      <c r="AH106" s="7">
        <v>0</v>
      </c>
      <c r="AI106" s="2">
        <v>0</v>
      </c>
      <c r="AJ106" s="2">
        <v>0</v>
      </c>
      <c r="AK106" s="7">
        <v>0</v>
      </c>
      <c r="AL106" s="2">
        <v>0</v>
      </c>
      <c r="AM106" s="2">
        <v>0</v>
      </c>
      <c r="AN106" s="7">
        <v>1</v>
      </c>
      <c r="AO106" s="2">
        <v>2</v>
      </c>
      <c r="AP106" s="2">
        <v>1</v>
      </c>
      <c r="AQ106" s="2">
        <v>0</v>
      </c>
      <c r="AR106" s="2">
        <v>0</v>
      </c>
      <c r="AS106" s="2">
        <v>0</v>
      </c>
    </row>
    <row r="107" spans="1:45" hidden="1" x14ac:dyDescent="0.25">
      <c r="A107">
        <v>24012882</v>
      </c>
      <c r="B107" t="s">
        <v>866</v>
      </c>
      <c r="C107" s="10">
        <v>15</v>
      </c>
      <c r="D107">
        <v>3</v>
      </c>
      <c r="E107" t="s">
        <v>664</v>
      </c>
      <c r="F107" t="s">
        <v>665</v>
      </c>
      <c r="G107" t="s">
        <v>868</v>
      </c>
      <c r="H107">
        <v>1</v>
      </c>
      <c r="I107">
        <v>1</v>
      </c>
      <c r="J107" t="s">
        <v>753</v>
      </c>
      <c r="K107" t="s">
        <v>753</v>
      </c>
      <c r="L107" t="s">
        <v>753</v>
      </c>
      <c r="M107">
        <v>0</v>
      </c>
      <c r="N107" t="str">
        <f t="shared" si="12"/>
        <v>não</v>
      </c>
      <c r="O107" t="s">
        <v>757</v>
      </c>
      <c r="P107" t="str">
        <f t="shared" si="13"/>
        <v>EF1 e EF2</v>
      </c>
      <c r="Q107">
        <f t="shared" si="14"/>
        <v>0</v>
      </c>
      <c r="R107">
        <f t="shared" si="15"/>
        <v>0</v>
      </c>
      <c r="S107">
        <f t="shared" si="16"/>
        <v>0</v>
      </c>
      <c r="W107">
        <f t="shared" si="17"/>
        <v>9</v>
      </c>
      <c r="Y107" s="2">
        <v>1</v>
      </c>
      <c r="Z107" s="2">
        <v>1</v>
      </c>
      <c r="AA107" s="2">
        <v>1</v>
      </c>
      <c r="AB107" s="7">
        <v>1</v>
      </c>
      <c r="AC107" s="7">
        <v>1</v>
      </c>
      <c r="AD107" s="7">
        <v>1</v>
      </c>
      <c r="AE107" s="2">
        <v>1</v>
      </c>
      <c r="AF107" s="2">
        <v>1</v>
      </c>
      <c r="AG107" s="2">
        <v>1</v>
      </c>
      <c r="AH107" s="7">
        <v>0</v>
      </c>
      <c r="AI107" s="2">
        <v>0</v>
      </c>
      <c r="AJ107" s="2">
        <v>0</v>
      </c>
      <c r="AK107" s="7">
        <v>0</v>
      </c>
      <c r="AL107" s="2">
        <v>0</v>
      </c>
      <c r="AM107" s="2">
        <v>0</v>
      </c>
      <c r="AN107" s="7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</row>
    <row r="108" spans="1:45" x14ac:dyDescent="0.25">
      <c r="A108">
        <v>24012890</v>
      </c>
      <c r="B108" t="s">
        <v>866</v>
      </c>
      <c r="C108" s="10">
        <v>15</v>
      </c>
      <c r="D108">
        <v>3</v>
      </c>
      <c r="E108" t="s">
        <v>664</v>
      </c>
      <c r="F108" t="s">
        <v>666</v>
      </c>
      <c r="G108" t="s">
        <v>869</v>
      </c>
      <c r="H108" t="s">
        <v>753</v>
      </c>
      <c r="I108" t="s">
        <v>753</v>
      </c>
      <c r="J108" t="s">
        <v>753</v>
      </c>
      <c r="K108" t="s">
        <v>753</v>
      </c>
      <c r="L108" t="s">
        <v>753</v>
      </c>
      <c r="M108">
        <v>1</v>
      </c>
      <c r="N108" t="str">
        <f t="shared" si="12"/>
        <v>sim</v>
      </c>
      <c r="O108" t="s">
        <v>758</v>
      </c>
      <c r="P108" t="str">
        <f t="shared" si="13"/>
        <v>EMI e EMND</v>
      </c>
      <c r="Q108">
        <f t="shared" si="14"/>
        <v>0</v>
      </c>
      <c r="R108">
        <f t="shared" si="15"/>
        <v>1</v>
      </c>
      <c r="S108">
        <f t="shared" si="16"/>
        <v>1</v>
      </c>
      <c r="T108" t="str">
        <f>IF(Q108&gt;0,"EM",IF(R108&gt;0,"EMI",IF(S108&gt;0,"EMND")))</f>
        <v>EMI</v>
      </c>
      <c r="U108">
        <f>IF(T108="EF1",AB108+AC108,IF(T108="EF2",AD108,IF(T108="EM",AH108,IF(T108="EMND",AN108,AK108))))</f>
        <v>3</v>
      </c>
      <c r="V108" s="12">
        <f>IF(U108=1,30000,IF(U108&gt;5,45000,30000+3000*U108))</f>
        <v>39000</v>
      </c>
      <c r="W108">
        <f t="shared" si="17"/>
        <v>11</v>
      </c>
      <c r="Y108" s="2">
        <v>0</v>
      </c>
      <c r="Z108" s="2">
        <v>0</v>
      </c>
      <c r="AA108" s="2">
        <v>0</v>
      </c>
      <c r="AB108" s="7">
        <v>0</v>
      </c>
      <c r="AC108" s="7">
        <v>0</v>
      </c>
      <c r="AD108" s="7">
        <v>0</v>
      </c>
      <c r="AE108" s="2">
        <v>0</v>
      </c>
      <c r="AF108" s="2">
        <v>0</v>
      </c>
      <c r="AG108" s="2">
        <v>0</v>
      </c>
      <c r="AH108" s="7">
        <v>0</v>
      </c>
      <c r="AI108" s="2">
        <v>0</v>
      </c>
      <c r="AJ108" s="2">
        <v>0</v>
      </c>
      <c r="AK108" s="7">
        <v>3</v>
      </c>
      <c r="AL108" s="2">
        <v>3</v>
      </c>
      <c r="AM108" s="2">
        <v>2</v>
      </c>
      <c r="AN108" s="7">
        <v>1</v>
      </c>
      <c r="AO108" s="2">
        <v>1</v>
      </c>
      <c r="AP108" s="2">
        <v>1</v>
      </c>
      <c r="AQ108" s="2">
        <v>0</v>
      </c>
      <c r="AR108" s="2">
        <v>0</v>
      </c>
      <c r="AS108" s="2">
        <v>0</v>
      </c>
    </row>
    <row r="109" spans="1:45" hidden="1" x14ac:dyDescent="0.25">
      <c r="A109">
        <v>24013307</v>
      </c>
      <c r="B109" t="s">
        <v>866</v>
      </c>
      <c r="C109" s="10">
        <v>15</v>
      </c>
      <c r="D109">
        <v>3</v>
      </c>
      <c r="E109" t="s">
        <v>667</v>
      </c>
      <c r="F109" t="s">
        <v>668</v>
      </c>
      <c r="G109" t="s">
        <v>870</v>
      </c>
      <c r="H109">
        <v>1</v>
      </c>
      <c r="I109">
        <v>1</v>
      </c>
      <c r="J109" t="s">
        <v>753</v>
      </c>
      <c r="K109" t="s">
        <v>753</v>
      </c>
      <c r="L109" t="s">
        <v>753</v>
      </c>
      <c r="M109">
        <v>0</v>
      </c>
      <c r="N109" t="str">
        <f t="shared" si="12"/>
        <v>não</v>
      </c>
      <c r="O109" t="s">
        <v>757</v>
      </c>
      <c r="P109" t="str">
        <f t="shared" si="13"/>
        <v>EF2 e EM</v>
      </c>
      <c r="Q109">
        <f t="shared" si="14"/>
        <v>1</v>
      </c>
      <c r="R109">
        <f t="shared" si="15"/>
        <v>0</v>
      </c>
      <c r="S109">
        <f t="shared" si="16"/>
        <v>0</v>
      </c>
      <c r="W109">
        <f t="shared" si="17"/>
        <v>9</v>
      </c>
      <c r="Y109" s="2">
        <v>0</v>
      </c>
      <c r="Z109" s="2">
        <v>0</v>
      </c>
      <c r="AA109" s="2">
        <v>0</v>
      </c>
      <c r="AB109" s="7">
        <v>0</v>
      </c>
      <c r="AC109" s="7">
        <v>0</v>
      </c>
      <c r="AD109" s="7">
        <v>1</v>
      </c>
      <c r="AE109" s="2">
        <v>1</v>
      </c>
      <c r="AF109" s="2">
        <v>1</v>
      </c>
      <c r="AG109" s="2">
        <v>1</v>
      </c>
      <c r="AH109" s="7">
        <v>3</v>
      </c>
      <c r="AI109" s="2">
        <v>1</v>
      </c>
      <c r="AJ109" s="2">
        <v>1</v>
      </c>
      <c r="AK109" s="7">
        <v>0</v>
      </c>
      <c r="AL109" s="2">
        <v>0</v>
      </c>
      <c r="AM109" s="2">
        <v>0</v>
      </c>
      <c r="AN109" s="7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</row>
    <row r="110" spans="1:45" hidden="1" x14ac:dyDescent="0.25">
      <c r="A110">
        <v>24013587</v>
      </c>
      <c r="B110" t="s">
        <v>866</v>
      </c>
      <c r="C110" s="10">
        <v>15</v>
      </c>
      <c r="D110">
        <v>3</v>
      </c>
      <c r="E110" t="s">
        <v>678</v>
      </c>
      <c r="F110" t="s">
        <v>679</v>
      </c>
      <c r="G110" t="s">
        <v>871</v>
      </c>
      <c r="H110" t="s">
        <v>753</v>
      </c>
      <c r="I110" t="s">
        <v>753</v>
      </c>
      <c r="J110" t="s">
        <v>751</v>
      </c>
      <c r="K110">
        <v>0</v>
      </c>
      <c r="L110">
        <v>0</v>
      </c>
      <c r="M110">
        <v>0</v>
      </c>
      <c r="N110" t="str">
        <f t="shared" si="12"/>
        <v>não</v>
      </c>
      <c r="O110" t="s">
        <v>757</v>
      </c>
      <c r="P110" t="str">
        <f t="shared" si="13"/>
        <v>EF2 e EM</v>
      </c>
      <c r="Q110">
        <f t="shared" si="14"/>
        <v>1</v>
      </c>
      <c r="R110">
        <f t="shared" si="15"/>
        <v>0</v>
      </c>
      <c r="S110">
        <f t="shared" si="16"/>
        <v>1</v>
      </c>
      <c r="W110">
        <f t="shared" si="17"/>
        <v>10</v>
      </c>
      <c r="Y110" s="2">
        <v>0</v>
      </c>
      <c r="Z110" s="2">
        <v>0</v>
      </c>
      <c r="AA110" s="2">
        <v>0</v>
      </c>
      <c r="AB110" s="7">
        <v>0</v>
      </c>
      <c r="AC110" s="7">
        <v>0</v>
      </c>
      <c r="AD110" s="7">
        <v>1</v>
      </c>
      <c r="AE110" s="2">
        <v>1</v>
      </c>
      <c r="AF110" s="2">
        <v>1</v>
      </c>
      <c r="AG110" s="2">
        <v>1</v>
      </c>
      <c r="AH110" s="7">
        <v>1</v>
      </c>
      <c r="AI110" s="2">
        <v>1</v>
      </c>
      <c r="AJ110" s="2">
        <v>1</v>
      </c>
      <c r="AK110" s="7">
        <v>0</v>
      </c>
      <c r="AL110" s="2">
        <v>0</v>
      </c>
      <c r="AM110" s="2">
        <v>0</v>
      </c>
      <c r="AN110" s="7">
        <v>1</v>
      </c>
      <c r="AO110" s="2">
        <v>1</v>
      </c>
      <c r="AP110" s="2">
        <v>1</v>
      </c>
      <c r="AQ110" s="2">
        <v>0</v>
      </c>
      <c r="AR110" s="2">
        <v>0</v>
      </c>
      <c r="AS110" s="2">
        <v>0</v>
      </c>
    </row>
    <row r="111" spans="1:45" hidden="1" x14ac:dyDescent="0.25">
      <c r="A111">
        <v>24013595</v>
      </c>
      <c r="B111" t="s">
        <v>866</v>
      </c>
      <c r="C111" s="10">
        <v>15</v>
      </c>
      <c r="D111">
        <v>3</v>
      </c>
      <c r="E111" t="s">
        <v>674</v>
      </c>
      <c r="F111" t="s">
        <v>675</v>
      </c>
      <c r="G111" t="s">
        <v>872</v>
      </c>
      <c r="H111" t="s">
        <v>753</v>
      </c>
      <c r="I111" t="s">
        <v>753</v>
      </c>
      <c r="J111" t="s">
        <v>751</v>
      </c>
      <c r="K111">
        <v>0</v>
      </c>
      <c r="L111">
        <v>0</v>
      </c>
      <c r="M111">
        <v>0</v>
      </c>
      <c r="N111" t="str">
        <f t="shared" si="12"/>
        <v>não</v>
      </c>
      <c r="O111" t="s">
        <v>757</v>
      </c>
      <c r="P111" t="str">
        <f t="shared" si="13"/>
        <v>EF2 e EM</v>
      </c>
      <c r="Q111">
        <f t="shared" si="14"/>
        <v>1</v>
      </c>
      <c r="R111">
        <f t="shared" si="15"/>
        <v>0</v>
      </c>
      <c r="S111">
        <f t="shared" si="16"/>
        <v>0</v>
      </c>
      <c r="W111">
        <f t="shared" si="17"/>
        <v>12</v>
      </c>
      <c r="Y111" s="2">
        <v>0</v>
      </c>
      <c r="Z111" s="2">
        <v>0</v>
      </c>
      <c r="AA111" s="2">
        <v>0</v>
      </c>
      <c r="AB111" s="7">
        <v>0</v>
      </c>
      <c r="AC111" s="7">
        <v>0</v>
      </c>
      <c r="AD111" s="7">
        <v>3</v>
      </c>
      <c r="AE111" s="2">
        <v>2</v>
      </c>
      <c r="AF111" s="2">
        <v>2</v>
      </c>
      <c r="AG111" s="2">
        <v>2</v>
      </c>
      <c r="AH111" s="7">
        <v>1</v>
      </c>
      <c r="AI111" s="2">
        <v>1</v>
      </c>
      <c r="AJ111" s="2">
        <v>1</v>
      </c>
      <c r="AK111" s="7">
        <v>0</v>
      </c>
      <c r="AL111" s="2">
        <v>0</v>
      </c>
      <c r="AM111" s="2">
        <v>0</v>
      </c>
      <c r="AN111" s="7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</row>
    <row r="112" spans="1:45" hidden="1" x14ac:dyDescent="0.25">
      <c r="A112">
        <v>24013617</v>
      </c>
      <c r="B112" t="s">
        <v>866</v>
      </c>
      <c r="C112" s="10">
        <v>15</v>
      </c>
      <c r="D112">
        <v>3</v>
      </c>
      <c r="E112" t="s">
        <v>674</v>
      </c>
      <c r="F112" t="s">
        <v>676</v>
      </c>
      <c r="G112" t="s">
        <v>873</v>
      </c>
      <c r="H112">
        <v>1</v>
      </c>
      <c r="I112">
        <v>1</v>
      </c>
      <c r="J112" t="s">
        <v>753</v>
      </c>
      <c r="K112" t="s">
        <v>753</v>
      </c>
      <c r="L112" t="s">
        <v>753</v>
      </c>
      <c r="M112">
        <v>0</v>
      </c>
      <c r="N112" t="str">
        <f t="shared" si="12"/>
        <v>não</v>
      </c>
      <c r="O112" t="s">
        <v>757</v>
      </c>
      <c r="P112" t="str">
        <f t="shared" si="13"/>
        <v>Apenas EM</v>
      </c>
      <c r="Q112">
        <f t="shared" si="14"/>
        <v>1</v>
      </c>
      <c r="R112">
        <f t="shared" si="15"/>
        <v>0</v>
      </c>
      <c r="S112">
        <f t="shared" si="16"/>
        <v>1</v>
      </c>
      <c r="W112">
        <f t="shared" si="17"/>
        <v>6</v>
      </c>
      <c r="Y112" s="2">
        <v>0</v>
      </c>
      <c r="Z112" s="2">
        <v>0</v>
      </c>
      <c r="AA112" s="2">
        <v>0</v>
      </c>
      <c r="AB112" s="7">
        <v>0</v>
      </c>
      <c r="AC112" s="7">
        <v>0</v>
      </c>
      <c r="AD112" s="7">
        <v>0</v>
      </c>
      <c r="AE112" s="2">
        <v>0</v>
      </c>
      <c r="AF112" s="2">
        <v>0</v>
      </c>
      <c r="AG112" s="2">
        <v>0</v>
      </c>
      <c r="AH112" s="7">
        <v>1</v>
      </c>
      <c r="AI112" s="2">
        <v>1</v>
      </c>
      <c r="AJ112" s="2">
        <v>1</v>
      </c>
      <c r="AK112" s="7">
        <v>0</v>
      </c>
      <c r="AL112" s="2">
        <v>0</v>
      </c>
      <c r="AM112" s="2">
        <v>0</v>
      </c>
      <c r="AN112" s="7">
        <v>1</v>
      </c>
      <c r="AO112" s="2">
        <v>1</v>
      </c>
      <c r="AP112" s="2">
        <v>1</v>
      </c>
      <c r="AQ112" s="2">
        <v>0</v>
      </c>
      <c r="AR112" s="2">
        <v>0</v>
      </c>
      <c r="AS112" s="2">
        <v>0</v>
      </c>
    </row>
    <row r="113" spans="1:45" hidden="1" x14ac:dyDescent="0.25">
      <c r="A113">
        <v>24014060</v>
      </c>
      <c r="B113" t="s">
        <v>866</v>
      </c>
      <c r="C113" s="10">
        <v>15</v>
      </c>
      <c r="D113">
        <v>3</v>
      </c>
      <c r="E113" t="s">
        <v>674</v>
      </c>
      <c r="F113" t="s">
        <v>677</v>
      </c>
      <c r="G113" t="s">
        <v>874</v>
      </c>
      <c r="H113" t="s">
        <v>753</v>
      </c>
      <c r="I113" t="s">
        <v>753</v>
      </c>
      <c r="J113" t="s">
        <v>750</v>
      </c>
      <c r="K113">
        <v>0</v>
      </c>
      <c r="L113">
        <v>0</v>
      </c>
      <c r="M113">
        <v>0</v>
      </c>
      <c r="N113" t="str">
        <f t="shared" si="12"/>
        <v>não</v>
      </c>
      <c r="O113" t="s">
        <v>757</v>
      </c>
      <c r="P113" t="str">
        <f t="shared" si="13"/>
        <v>Apenas EF1</v>
      </c>
      <c r="Q113">
        <f t="shared" si="14"/>
        <v>0</v>
      </c>
      <c r="R113">
        <f t="shared" si="15"/>
        <v>0</v>
      </c>
      <c r="S113">
        <f t="shared" si="16"/>
        <v>0</v>
      </c>
      <c r="W113">
        <f t="shared" si="17"/>
        <v>5</v>
      </c>
      <c r="Y113" s="2">
        <v>1</v>
      </c>
      <c r="Z113" s="2">
        <v>1</v>
      </c>
      <c r="AA113" s="2">
        <v>1</v>
      </c>
      <c r="AB113" s="7">
        <v>1</v>
      </c>
      <c r="AC113" s="7">
        <v>1</v>
      </c>
      <c r="AD113" s="7">
        <v>0</v>
      </c>
      <c r="AE113" s="2">
        <v>0</v>
      </c>
      <c r="AF113" s="2">
        <v>0</v>
      </c>
      <c r="AG113" s="2">
        <v>0</v>
      </c>
      <c r="AH113" s="7">
        <v>0</v>
      </c>
      <c r="AI113" s="2">
        <v>0</v>
      </c>
      <c r="AJ113" s="2">
        <v>0</v>
      </c>
      <c r="AK113" s="7">
        <v>0</v>
      </c>
      <c r="AL113" s="2">
        <v>0</v>
      </c>
      <c r="AM113" s="2">
        <v>0</v>
      </c>
      <c r="AN113" s="7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</row>
    <row r="114" spans="1:45" hidden="1" x14ac:dyDescent="0.25">
      <c r="A114">
        <v>24014079</v>
      </c>
      <c r="C114" t="s">
        <v>1270</v>
      </c>
      <c r="G114" t="s">
        <v>875</v>
      </c>
      <c r="H114" t="s">
        <v>753</v>
      </c>
      <c r="I114" t="s">
        <v>753</v>
      </c>
      <c r="J114" t="s">
        <v>752</v>
      </c>
      <c r="K114">
        <v>0</v>
      </c>
      <c r="L114">
        <v>0</v>
      </c>
      <c r="M114">
        <v>0</v>
      </c>
      <c r="N114" t="str">
        <f t="shared" si="12"/>
        <v>não</v>
      </c>
      <c r="O114" t="s">
        <v>757</v>
      </c>
      <c r="P114" t="b">
        <f t="shared" si="13"/>
        <v>0</v>
      </c>
      <c r="Q114">
        <f t="shared" si="14"/>
        <v>0</v>
      </c>
      <c r="R114">
        <f t="shared" si="15"/>
        <v>0</v>
      </c>
      <c r="S114">
        <f t="shared" si="16"/>
        <v>0</v>
      </c>
      <c r="W114">
        <f t="shared" si="17"/>
        <v>0</v>
      </c>
      <c r="Y114" s="2">
        <v>0</v>
      </c>
      <c r="Z114" s="2">
        <v>0</v>
      </c>
      <c r="AA114" s="2">
        <v>0</v>
      </c>
      <c r="AB114" s="7">
        <v>0</v>
      </c>
      <c r="AC114" s="7">
        <v>0</v>
      </c>
      <c r="AD114" s="7">
        <v>0</v>
      </c>
      <c r="AE114" s="2">
        <v>0</v>
      </c>
      <c r="AF114" s="2">
        <v>0</v>
      </c>
      <c r="AG114" s="2">
        <v>0</v>
      </c>
      <c r="AH114" s="7">
        <v>0</v>
      </c>
      <c r="AI114" s="2">
        <v>0</v>
      </c>
      <c r="AJ114" s="2">
        <v>0</v>
      </c>
      <c r="AK114" s="7">
        <v>0</v>
      </c>
      <c r="AL114" s="2">
        <v>0</v>
      </c>
      <c r="AM114" s="2">
        <v>0</v>
      </c>
      <c r="AN114" s="7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</row>
    <row r="115" spans="1:45" hidden="1" x14ac:dyDescent="0.25">
      <c r="A115">
        <v>24014230</v>
      </c>
      <c r="B115" t="s">
        <v>866</v>
      </c>
      <c r="C115" s="10">
        <v>15</v>
      </c>
      <c r="D115">
        <v>3</v>
      </c>
      <c r="E115" t="s">
        <v>707</v>
      </c>
      <c r="F115" t="s">
        <v>708</v>
      </c>
      <c r="G115" t="s">
        <v>876</v>
      </c>
      <c r="H115" t="s">
        <v>753</v>
      </c>
      <c r="I115" t="s">
        <v>753</v>
      </c>
      <c r="J115" t="s">
        <v>751</v>
      </c>
      <c r="K115">
        <v>1</v>
      </c>
      <c r="L115">
        <v>1</v>
      </c>
      <c r="M115">
        <v>0</v>
      </c>
      <c r="N115" t="str">
        <f t="shared" si="12"/>
        <v>não</v>
      </c>
      <c r="O115" t="s">
        <v>757</v>
      </c>
      <c r="P115" t="str">
        <f t="shared" si="13"/>
        <v>Apenas EM</v>
      </c>
      <c r="Q115">
        <f t="shared" si="14"/>
        <v>1</v>
      </c>
      <c r="R115">
        <f t="shared" si="15"/>
        <v>0</v>
      </c>
      <c r="S115">
        <f t="shared" si="16"/>
        <v>1</v>
      </c>
      <c r="W115">
        <f t="shared" si="17"/>
        <v>9</v>
      </c>
      <c r="Y115" s="2">
        <v>0</v>
      </c>
      <c r="Z115" s="2">
        <v>0</v>
      </c>
      <c r="AA115" s="2">
        <v>0</v>
      </c>
      <c r="AB115" s="7">
        <v>0</v>
      </c>
      <c r="AC115" s="7">
        <v>0</v>
      </c>
      <c r="AD115" s="7">
        <v>0</v>
      </c>
      <c r="AE115" s="2">
        <v>0</v>
      </c>
      <c r="AF115" s="2">
        <v>2</v>
      </c>
      <c r="AG115" s="2">
        <v>1</v>
      </c>
      <c r="AH115" s="7">
        <v>1</v>
      </c>
      <c r="AI115" s="2">
        <v>1</v>
      </c>
      <c r="AJ115" s="2">
        <v>1</v>
      </c>
      <c r="AK115" s="7">
        <v>0</v>
      </c>
      <c r="AL115" s="2">
        <v>0</v>
      </c>
      <c r="AM115" s="2">
        <v>0</v>
      </c>
      <c r="AN115" s="7">
        <v>1</v>
      </c>
      <c r="AO115" s="2">
        <v>1</v>
      </c>
      <c r="AP115" s="2">
        <v>1</v>
      </c>
      <c r="AQ115" s="2">
        <v>0</v>
      </c>
      <c r="AR115" s="2">
        <v>0</v>
      </c>
      <c r="AS115" s="2">
        <v>0</v>
      </c>
    </row>
    <row r="116" spans="1:45" hidden="1" x14ac:dyDescent="0.25">
      <c r="A116">
        <v>24014508</v>
      </c>
      <c r="B116" t="s">
        <v>866</v>
      </c>
      <c r="C116" s="10">
        <v>15</v>
      </c>
      <c r="D116">
        <v>3</v>
      </c>
      <c r="E116" t="s">
        <v>711</v>
      </c>
      <c r="F116" t="s">
        <v>714</v>
      </c>
      <c r="G116" t="s">
        <v>877</v>
      </c>
      <c r="H116">
        <v>1</v>
      </c>
      <c r="I116">
        <v>1</v>
      </c>
      <c r="J116" t="s">
        <v>753</v>
      </c>
      <c r="K116" t="s">
        <v>753</v>
      </c>
      <c r="L116" t="s">
        <v>753</v>
      </c>
      <c r="M116">
        <v>0</v>
      </c>
      <c r="N116" t="str">
        <f t="shared" si="12"/>
        <v>não</v>
      </c>
      <c r="O116" t="s">
        <v>757</v>
      </c>
      <c r="P116" t="str">
        <f t="shared" si="13"/>
        <v>EF1 e EF2</v>
      </c>
      <c r="Q116">
        <f t="shared" si="14"/>
        <v>0</v>
      </c>
      <c r="R116">
        <f t="shared" si="15"/>
        <v>0</v>
      </c>
      <c r="S116">
        <f t="shared" si="16"/>
        <v>0</v>
      </c>
      <c r="W116">
        <f t="shared" si="17"/>
        <v>13</v>
      </c>
      <c r="Y116" s="2">
        <v>0</v>
      </c>
      <c r="Z116" s="2">
        <v>0</v>
      </c>
      <c r="AA116" s="2">
        <v>0</v>
      </c>
      <c r="AB116" s="7">
        <v>1</v>
      </c>
      <c r="AC116" s="7">
        <v>1</v>
      </c>
      <c r="AD116" s="7">
        <v>3</v>
      </c>
      <c r="AE116" s="2">
        <v>4</v>
      </c>
      <c r="AF116" s="2">
        <v>2</v>
      </c>
      <c r="AG116" s="2">
        <v>2</v>
      </c>
      <c r="AH116" s="7">
        <v>0</v>
      </c>
      <c r="AI116" s="2">
        <v>0</v>
      </c>
      <c r="AJ116" s="2">
        <v>0</v>
      </c>
      <c r="AK116" s="7">
        <v>0</v>
      </c>
      <c r="AL116" s="2">
        <v>0</v>
      </c>
      <c r="AM116" s="2">
        <v>0</v>
      </c>
      <c r="AN116" s="7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</row>
    <row r="117" spans="1:45" hidden="1" x14ac:dyDescent="0.25">
      <c r="A117">
        <v>24014591</v>
      </c>
      <c r="B117" t="s">
        <v>866</v>
      </c>
      <c r="C117" s="10">
        <v>15</v>
      </c>
      <c r="D117">
        <v>3</v>
      </c>
      <c r="E117" t="s">
        <v>711</v>
      </c>
      <c r="F117" t="s">
        <v>713</v>
      </c>
      <c r="G117" t="s">
        <v>878</v>
      </c>
      <c r="H117" t="s">
        <v>753</v>
      </c>
      <c r="I117" t="s">
        <v>753</v>
      </c>
      <c r="J117" t="s">
        <v>750</v>
      </c>
      <c r="K117">
        <v>1</v>
      </c>
      <c r="L117">
        <v>1</v>
      </c>
      <c r="M117">
        <v>0</v>
      </c>
      <c r="N117" t="str">
        <f t="shared" si="12"/>
        <v>não</v>
      </c>
      <c r="O117" t="s">
        <v>757</v>
      </c>
      <c r="P117" t="str">
        <f t="shared" si="13"/>
        <v>Apenas EF1</v>
      </c>
      <c r="Q117">
        <f t="shared" si="14"/>
        <v>0</v>
      </c>
      <c r="R117">
        <f t="shared" si="15"/>
        <v>0</v>
      </c>
      <c r="S117">
        <f t="shared" si="16"/>
        <v>0</v>
      </c>
      <c r="W117">
        <f t="shared" si="17"/>
        <v>7</v>
      </c>
      <c r="Y117" s="2">
        <v>2</v>
      </c>
      <c r="Z117" s="2">
        <v>1</v>
      </c>
      <c r="AA117" s="2">
        <v>1</v>
      </c>
      <c r="AB117" s="7">
        <v>2</v>
      </c>
      <c r="AC117" s="7">
        <v>1</v>
      </c>
      <c r="AD117" s="7">
        <v>0</v>
      </c>
      <c r="AE117" s="2">
        <v>0</v>
      </c>
      <c r="AF117" s="2">
        <v>0</v>
      </c>
      <c r="AG117" s="2">
        <v>0</v>
      </c>
      <c r="AH117" s="7">
        <v>0</v>
      </c>
      <c r="AI117" s="2">
        <v>0</v>
      </c>
      <c r="AJ117" s="2">
        <v>0</v>
      </c>
      <c r="AK117" s="7">
        <v>0</v>
      </c>
      <c r="AL117" s="2">
        <v>0</v>
      </c>
      <c r="AM117" s="2">
        <v>0</v>
      </c>
      <c r="AN117" s="7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</row>
    <row r="118" spans="1:45" x14ac:dyDescent="0.25">
      <c r="A118">
        <v>24015806</v>
      </c>
      <c r="B118" t="s">
        <v>866</v>
      </c>
      <c r="C118" s="10">
        <v>15</v>
      </c>
      <c r="D118">
        <v>3</v>
      </c>
      <c r="E118" t="s">
        <v>657</v>
      </c>
      <c r="F118" t="s">
        <v>658</v>
      </c>
      <c r="G118" t="s">
        <v>879</v>
      </c>
      <c r="H118">
        <v>0</v>
      </c>
      <c r="I118">
        <v>0</v>
      </c>
      <c r="J118" t="s">
        <v>753</v>
      </c>
      <c r="K118" t="s">
        <v>753</v>
      </c>
      <c r="L118" t="s">
        <v>753</v>
      </c>
      <c r="M118">
        <v>0</v>
      </c>
      <c r="N118" t="str">
        <f t="shared" si="12"/>
        <v>sim</v>
      </c>
      <c r="O118" t="s">
        <v>757</v>
      </c>
      <c r="P118" t="str">
        <f t="shared" si="13"/>
        <v>Apenas EM</v>
      </c>
      <c r="Q118">
        <f t="shared" si="14"/>
        <v>1</v>
      </c>
      <c r="R118">
        <f t="shared" si="15"/>
        <v>0</v>
      </c>
      <c r="S118">
        <f t="shared" si="16"/>
        <v>0</v>
      </c>
      <c r="T118" t="str">
        <f>IF(Q118&gt;0,"EM",IF(R118&gt;0,"EMI",IF(S118&gt;0,"EMND")))</f>
        <v>EM</v>
      </c>
      <c r="U118">
        <f>IF(T118="EF1",AB118+AC118,IF(T118="EF2",AD118,IF(T118="EM",AH118,IF(T118="EMND",AN118,AK118))))</f>
        <v>4</v>
      </c>
      <c r="V118" s="12">
        <f>IF(U118=1,30000,IF(U118&gt;5,45000,30000+3000*U118))</f>
        <v>42000</v>
      </c>
      <c r="W118">
        <f t="shared" si="17"/>
        <v>9</v>
      </c>
      <c r="Y118" s="2">
        <v>0</v>
      </c>
      <c r="Z118" s="2">
        <v>0</v>
      </c>
      <c r="AA118" s="2">
        <v>0</v>
      </c>
      <c r="AB118" s="7">
        <v>0</v>
      </c>
      <c r="AC118" s="7">
        <v>0</v>
      </c>
      <c r="AD118" s="7">
        <v>0</v>
      </c>
      <c r="AE118" s="2">
        <v>0</v>
      </c>
      <c r="AF118" s="2">
        <v>0</v>
      </c>
      <c r="AG118" s="2">
        <v>0</v>
      </c>
      <c r="AH118" s="7">
        <v>4</v>
      </c>
      <c r="AI118" s="2">
        <v>3</v>
      </c>
      <c r="AJ118" s="2">
        <v>2</v>
      </c>
      <c r="AK118" s="7">
        <v>0</v>
      </c>
      <c r="AL118" s="2">
        <v>0</v>
      </c>
      <c r="AM118" s="2">
        <v>0</v>
      </c>
      <c r="AN118" s="7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</row>
    <row r="119" spans="1:45" hidden="1" x14ac:dyDescent="0.25">
      <c r="A119">
        <v>24015814</v>
      </c>
      <c r="B119" t="s">
        <v>866</v>
      </c>
      <c r="C119" s="10">
        <v>15</v>
      </c>
      <c r="D119">
        <v>3</v>
      </c>
      <c r="E119" t="s">
        <v>657</v>
      </c>
      <c r="F119" t="s">
        <v>661</v>
      </c>
      <c r="G119" t="s">
        <v>880</v>
      </c>
      <c r="H119" t="s">
        <v>753</v>
      </c>
      <c r="I119" t="s">
        <v>753</v>
      </c>
      <c r="J119" t="s">
        <v>752</v>
      </c>
      <c r="K119">
        <v>1</v>
      </c>
      <c r="L119">
        <v>1</v>
      </c>
      <c r="M119">
        <v>0</v>
      </c>
      <c r="N119" t="str">
        <f t="shared" si="12"/>
        <v>não</v>
      </c>
      <c r="O119" t="s">
        <v>757</v>
      </c>
      <c r="P119" t="str">
        <f t="shared" si="13"/>
        <v>Apenas EF2</v>
      </c>
      <c r="Q119">
        <f t="shared" si="14"/>
        <v>0</v>
      </c>
      <c r="R119">
        <f t="shared" si="15"/>
        <v>0</v>
      </c>
      <c r="S119">
        <f t="shared" si="16"/>
        <v>0</v>
      </c>
      <c r="W119">
        <f t="shared" si="17"/>
        <v>8</v>
      </c>
      <c r="Y119" s="2">
        <v>0</v>
      </c>
      <c r="Z119" s="2">
        <v>0</v>
      </c>
      <c r="AA119" s="2">
        <v>0</v>
      </c>
      <c r="AB119" s="7">
        <v>0</v>
      </c>
      <c r="AC119" s="7">
        <v>0</v>
      </c>
      <c r="AD119" s="7">
        <v>2</v>
      </c>
      <c r="AE119" s="2">
        <v>2</v>
      </c>
      <c r="AF119" s="2">
        <v>2</v>
      </c>
      <c r="AG119" s="2">
        <v>2</v>
      </c>
      <c r="AH119" s="7">
        <v>0</v>
      </c>
      <c r="AI119" s="2">
        <v>0</v>
      </c>
      <c r="AJ119" s="2">
        <v>0</v>
      </c>
      <c r="AK119" s="7">
        <v>0</v>
      </c>
      <c r="AL119" s="2">
        <v>0</v>
      </c>
      <c r="AM119" s="2">
        <v>0</v>
      </c>
      <c r="AN119" s="7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</row>
    <row r="120" spans="1:45" hidden="1" x14ac:dyDescent="0.25">
      <c r="A120">
        <v>24015822</v>
      </c>
      <c r="B120" t="s">
        <v>866</v>
      </c>
      <c r="C120" s="10">
        <v>15</v>
      </c>
      <c r="D120">
        <v>3</v>
      </c>
      <c r="E120" t="s">
        <v>657</v>
      </c>
      <c r="F120" t="s">
        <v>659</v>
      </c>
      <c r="G120" t="s">
        <v>881</v>
      </c>
      <c r="H120" t="s">
        <v>753</v>
      </c>
      <c r="I120" t="s">
        <v>753</v>
      </c>
      <c r="J120" t="s">
        <v>752</v>
      </c>
      <c r="K120">
        <v>1</v>
      </c>
      <c r="L120">
        <v>1</v>
      </c>
      <c r="M120">
        <v>0</v>
      </c>
      <c r="N120" t="str">
        <f t="shared" si="12"/>
        <v>não</v>
      </c>
      <c r="O120" t="s">
        <v>757</v>
      </c>
      <c r="P120" t="str">
        <f t="shared" si="13"/>
        <v>EF1 e EF2</v>
      </c>
      <c r="Q120">
        <f t="shared" si="14"/>
        <v>0</v>
      </c>
      <c r="R120">
        <f t="shared" si="15"/>
        <v>0</v>
      </c>
      <c r="S120">
        <f t="shared" si="16"/>
        <v>0</v>
      </c>
      <c r="W120">
        <f t="shared" si="17"/>
        <v>6</v>
      </c>
      <c r="Y120" s="2">
        <v>0</v>
      </c>
      <c r="Z120" s="2">
        <v>0</v>
      </c>
      <c r="AA120" s="2">
        <v>0</v>
      </c>
      <c r="AB120" s="7">
        <v>1</v>
      </c>
      <c r="AC120" s="7">
        <v>1</v>
      </c>
      <c r="AD120" s="7">
        <v>1</v>
      </c>
      <c r="AE120" s="2">
        <v>1</v>
      </c>
      <c r="AF120" s="2">
        <v>1</v>
      </c>
      <c r="AG120" s="2">
        <v>1</v>
      </c>
      <c r="AH120" s="7">
        <v>0</v>
      </c>
      <c r="AI120" s="2">
        <v>0</v>
      </c>
      <c r="AJ120" s="2">
        <v>0</v>
      </c>
      <c r="AK120" s="7">
        <v>0</v>
      </c>
      <c r="AL120" s="2">
        <v>0</v>
      </c>
      <c r="AM120" s="2">
        <v>0</v>
      </c>
      <c r="AN120" s="7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</row>
    <row r="121" spans="1:45" hidden="1" x14ac:dyDescent="0.25">
      <c r="A121">
        <v>24015849</v>
      </c>
      <c r="B121" t="s">
        <v>866</v>
      </c>
      <c r="C121" s="10">
        <v>15</v>
      </c>
      <c r="D121">
        <v>3</v>
      </c>
      <c r="E121" t="s">
        <v>657</v>
      </c>
      <c r="F121" t="s">
        <v>660</v>
      </c>
      <c r="G121" t="s">
        <v>882</v>
      </c>
      <c r="H121" t="s">
        <v>753</v>
      </c>
      <c r="I121" t="s">
        <v>753</v>
      </c>
      <c r="J121" t="s">
        <v>752</v>
      </c>
      <c r="K121">
        <v>1</v>
      </c>
      <c r="L121">
        <v>1</v>
      </c>
      <c r="M121">
        <v>0</v>
      </c>
      <c r="N121" t="str">
        <f t="shared" si="12"/>
        <v>não</v>
      </c>
      <c r="O121" t="s">
        <v>757</v>
      </c>
      <c r="P121" t="str">
        <f t="shared" si="13"/>
        <v>EF1 e EF2</v>
      </c>
      <c r="Q121">
        <f t="shared" si="14"/>
        <v>0</v>
      </c>
      <c r="R121">
        <f t="shared" si="15"/>
        <v>0</v>
      </c>
      <c r="S121">
        <f t="shared" si="16"/>
        <v>0</v>
      </c>
      <c r="W121">
        <f t="shared" si="17"/>
        <v>8</v>
      </c>
      <c r="Y121" s="2">
        <v>0</v>
      </c>
      <c r="Z121" s="2">
        <v>0</v>
      </c>
      <c r="AA121" s="2">
        <v>1</v>
      </c>
      <c r="AB121" s="7">
        <v>1</v>
      </c>
      <c r="AC121" s="7">
        <v>1</v>
      </c>
      <c r="AD121" s="7">
        <v>1</v>
      </c>
      <c r="AE121" s="2">
        <v>1</v>
      </c>
      <c r="AF121" s="2">
        <v>1</v>
      </c>
      <c r="AG121" s="2">
        <v>1</v>
      </c>
      <c r="AH121" s="7">
        <v>0</v>
      </c>
      <c r="AI121" s="2">
        <v>0</v>
      </c>
      <c r="AJ121" s="2">
        <v>0</v>
      </c>
      <c r="AK121" s="7">
        <v>0</v>
      </c>
      <c r="AL121" s="2">
        <v>0</v>
      </c>
      <c r="AM121" s="2">
        <v>0</v>
      </c>
      <c r="AN121" s="7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1</v>
      </c>
    </row>
    <row r="122" spans="1:45" hidden="1" x14ac:dyDescent="0.25">
      <c r="A122">
        <v>24016497</v>
      </c>
      <c r="B122" t="s">
        <v>866</v>
      </c>
      <c r="C122" s="10">
        <v>15</v>
      </c>
      <c r="D122">
        <v>3</v>
      </c>
      <c r="E122" t="s">
        <v>669</v>
      </c>
      <c r="F122" t="s">
        <v>670</v>
      </c>
      <c r="G122" t="s">
        <v>883</v>
      </c>
      <c r="H122" t="s">
        <v>753</v>
      </c>
      <c r="I122" t="s">
        <v>753</v>
      </c>
      <c r="J122" t="s">
        <v>751</v>
      </c>
      <c r="K122">
        <v>0</v>
      </c>
      <c r="L122">
        <v>0</v>
      </c>
      <c r="M122">
        <v>0</v>
      </c>
      <c r="N122" t="str">
        <f t="shared" si="12"/>
        <v>não</v>
      </c>
      <c r="O122" t="s">
        <v>757</v>
      </c>
      <c r="P122" t="str">
        <f t="shared" si="13"/>
        <v>Todas as Etapas</v>
      </c>
      <c r="Q122">
        <f t="shared" si="14"/>
        <v>1</v>
      </c>
      <c r="R122">
        <f t="shared" si="15"/>
        <v>0</v>
      </c>
      <c r="S122">
        <f t="shared" si="16"/>
        <v>0</v>
      </c>
      <c r="W122">
        <f t="shared" si="17"/>
        <v>9</v>
      </c>
      <c r="Y122" s="2">
        <v>0</v>
      </c>
      <c r="Z122" s="2">
        <v>0</v>
      </c>
      <c r="AA122" s="2">
        <v>0</v>
      </c>
      <c r="AB122" s="7">
        <v>1</v>
      </c>
      <c r="AC122" s="7">
        <v>1</v>
      </c>
      <c r="AD122" s="7">
        <v>1</v>
      </c>
      <c r="AE122" s="2">
        <v>1</v>
      </c>
      <c r="AF122" s="2">
        <v>1</v>
      </c>
      <c r="AG122" s="2">
        <v>1</v>
      </c>
      <c r="AH122" s="7">
        <v>1</v>
      </c>
      <c r="AI122" s="2">
        <v>0</v>
      </c>
      <c r="AJ122" s="2">
        <v>0</v>
      </c>
      <c r="AK122" s="7">
        <v>0</v>
      </c>
      <c r="AL122" s="2">
        <v>0</v>
      </c>
      <c r="AM122" s="2">
        <v>0</v>
      </c>
      <c r="AN122" s="7">
        <v>0</v>
      </c>
      <c r="AO122" s="2">
        <v>1</v>
      </c>
      <c r="AP122" s="2">
        <v>1</v>
      </c>
      <c r="AQ122" s="2">
        <v>0</v>
      </c>
      <c r="AR122" s="2">
        <v>0</v>
      </c>
      <c r="AS122" s="2">
        <v>0</v>
      </c>
    </row>
    <row r="123" spans="1:45" hidden="1" x14ac:dyDescent="0.25">
      <c r="A123">
        <v>24016675</v>
      </c>
      <c r="B123" t="s">
        <v>828</v>
      </c>
      <c r="C123" s="10">
        <v>13</v>
      </c>
      <c r="D123">
        <v>3</v>
      </c>
      <c r="E123" t="s">
        <v>599</v>
      </c>
      <c r="F123" t="s">
        <v>600</v>
      </c>
      <c r="G123" t="s">
        <v>884</v>
      </c>
      <c r="H123">
        <v>1</v>
      </c>
      <c r="I123">
        <v>1</v>
      </c>
      <c r="J123" t="s">
        <v>753</v>
      </c>
      <c r="K123" t="s">
        <v>753</v>
      </c>
      <c r="L123" t="s">
        <v>753</v>
      </c>
      <c r="M123">
        <v>0</v>
      </c>
      <c r="N123" t="str">
        <f t="shared" si="12"/>
        <v>não</v>
      </c>
      <c r="O123" t="s">
        <v>757</v>
      </c>
      <c r="P123" t="str">
        <f t="shared" si="13"/>
        <v>Apenas EM</v>
      </c>
      <c r="Q123">
        <f t="shared" si="14"/>
        <v>1</v>
      </c>
      <c r="R123">
        <f t="shared" si="15"/>
        <v>0</v>
      </c>
      <c r="S123">
        <f t="shared" si="16"/>
        <v>1</v>
      </c>
      <c r="W123">
        <f t="shared" si="17"/>
        <v>8</v>
      </c>
      <c r="Y123" s="2">
        <v>0</v>
      </c>
      <c r="Z123" s="2">
        <v>0</v>
      </c>
      <c r="AA123" s="2">
        <v>0</v>
      </c>
      <c r="AB123" s="7">
        <v>0</v>
      </c>
      <c r="AC123" s="7">
        <v>0</v>
      </c>
      <c r="AD123" s="7">
        <v>0</v>
      </c>
      <c r="AE123" s="2">
        <v>0</v>
      </c>
      <c r="AF123" s="2">
        <v>0</v>
      </c>
      <c r="AG123" s="2">
        <v>0</v>
      </c>
      <c r="AH123" s="7">
        <v>2</v>
      </c>
      <c r="AI123" s="2">
        <v>2</v>
      </c>
      <c r="AJ123" s="2">
        <v>1</v>
      </c>
      <c r="AK123" s="7">
        <v>0</v>
      </c>
      <c r="AL123" s="2">
        <v>0</v>
      </c>
      <c r="AM123" s="2">
        <v>0</v>
      </c>
      <c r="AN123" s="7">
        <v>1</v>
      </c>
      <c r="AO123" s="2">
        <v>1</v>
      </c>
      <c r="AP123" s="2">
        <v>1</v>
      </c>
      <c r="AQ123" s="2">
        <v>0</v>
      </c>
      <c r="AR123" s="2">
        <v>0</v>
      </c>
      <c r="AS123" s="2">
        <v>0</v>
      </c>
    </row>
    <row r="124" spans="1:45" x14ac:dyDescent="0.25">
      <c r="A124">
        <v>24016683</v>
      </c>
      <c r="B124" t="s">
        <v>828</v>
      </c>
      <c r="C124" s="10">
        <v>13</v>
      </c>
      <c r="D124">
        <v>3</v>
      </c>
      <c r="E124" t="s">
        <v>599</v>
      </c>
      <c r="F124" t="s">
        <v>601</v>
      </c>
      <c r="G124" t="s">
        <v>885</v>
      </c>
      <c r="H124">
        <v>0</v>
      </c>
      <c r="I124">
        <v>0</v>
      </c>
      <c r="J124" t="s">
        <v>753</v>
      </c>
      <c r="K124" t="s">
        <v>753</v>
      </c>
      <c r="L124" t="s">
        <v>753</v>
      </c>
      <c r="M124">
        <v>0</v>
      </c>
      <c r="N124" t="str">
        <f t="shared" si="12"/>
        <v>sim</v>
      </c>
      <c r="O124" t="s">
        <v>757</v>
      </c>
      <c r="P124" t="str">
        <f t="shared" si="13"/>
        <v>Apenas EF2</v>
      </c>
      <c r="Q124">
        <f t="shared" si="14"/>
        <v>0</v>
      </c>
      <c r="R124">
        <f t="shared" si="15"/>
        <v>0</v>
      </c>
      <c r="S124">
        <f t="shared" si="16"/>
        <v>0</v>
      </c>
      <c r="T124" t="s">
        <v>752</v>
      </c>
      <c r="U124">
        <f>IF(T124="EF1",AB124+AC124,IF(T124="EF2",AD124,IF(T124="EM",AH124,IF(T124="EMND",AN124,AK124))))</f>
        <v>1</v>
      </c>
      <c r="V124" s="12">
        <f>IF(U124=1,30000,IF(U124&gt;5,45000,30000+3000*U124))</f>
        <v>30000</v>
      </c>
      <c r="W124">
        <f t="shared" si="17"/>
        <v>4</v>
      </c>
      <c r="Y124" s="2">
        <v>0</v>
      </c>
      <c r="Z124" s="2">
        <v>0</v>
      </c>
      <c r="AA124" s="2">
        <v>0</v>
      </c>
      <c r="AB124" s="7">
        <v>0</v>
      </c>
      <c r="AC124" s="7">
        <v>0</v>
      </c>
      <c r="AD124" s="7">
        <v>1</v>
      </c>
      <c r="AE124" s="2">
        <v>1</v>
      </c>
      <c r="AF124" s="2">
        <v>1</v>
      </c>
      <c r="AG124" s="2">
        <v>1</v>
      </c>
      <c r="AH124" s="7">
        <v>0</v>
      </c>
      <c r="AI124" s="2">
        <v>0</v>
      </c>
      <c r="AJ124" s="2">
        <v>0</v>
      </c>
      <c r="AK124" s="7">
        <v>0</v>
      </c>
      <c r="AL124" s="2">
        <v>0</v>
      </c>
      <c r="AM124" s="2">
        <v>0</v>
      </c>
      <c r="AN124" s="7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</row>
    <row r="125" spans="1:45" hidden="1" x14ac:dyDescent="0.25">
      <c r="A125">
        <v>24016705</v>
      </c>
      <c r="B125" t="s">
        <v>828</v>
      </c>
      <c r="C125" s="10">
        <v>13</v>
      </c>
      <c r="D125">
        <v>3</v>
      </c>
      <c r="E125" t="s">
        <v>599</v>
      </c>
      <c r="F125" t="s">
        <v>602</v>
      </c>
      <c r="G125" t="s">
        <v>886</v>
      </c>
      <c r="H125" t="s">
        <v>753</v>
      </c>
      <c r="I125" t="s">
        <v>753</v>
      </c>
      <c r="J125" t="s">
        <v>750</v>
      </c>
      <c r="K125">
        <v>1</v>
      </c>
      <c r="L125">
        <v>1</v>
      </c>
      <c r="M125">
        <v>0</v>
      </c>
      <c r="N125" t="str">
        <f t="shared" si="12"/>
        <v>não</v>
      </c>
      <c r="O125" t="s">
        <v>757</v>
      </c>
      <c r="P125" t="str">
        <f t="shared" si="13"/>
        <v>Apenas EF1</v>
      </c>
      <c r="Q125">
        <f t="shared" si="14"/>
        <v>0</v>
      </c>
      <c r="R125">
        <f t="shared" si="15"/>
        <v>0</v>
      </c>
      <c r="S125">
        <f t="shared" si="16"/>
        <v>0</v>
      </c>
      <c r="W125">
        <f t="shared" si="17"/>
        <v>5</v>
      </c>
      <c r="Y125" s="2">
        <v>1</v>
      </c>
      <c r="Z125" s="2">
        <v>1</v>
      </c>
      <c r="AA125" s="2">
        <v>1</v>
      </c>
      <c r="AB125" s="7">
        <v>1</v>
      </c>
      <c r="AC125" s="7">
        <v>1</v>
      </c>
      <c r="AD125" s="7">
        <v>0</v>
      </c>
      <c r="AE125" s="2">
        <v>0</v>
      </c>
      <c r="AF125" s="2">
        <v>0</v>
      </c>
      <c r="AG125" s="2">
        <v>0</v>
      </c>
      <c r="AH125" s="7">
        <v>0</v>
      </c>
      <c r="AI125" s="2">
        <v>0</v>
      </c>
      <c r="AJ125" s="2">
        <v>0</v>
      </c>
      <c r="AK125" s="7">
        <v>0</v>
      </c>
      <c r="AL125" s="2">
        <v>0</v>
      </c>
      <c r="AM125" s="2">
        <v>0</v>
      </c>
      <c r="AN125" s="7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</row>
    <row r="126" spans="1:45" hidden="1" x14ac:dyDescent="0.25">
      <c r="A126">
        <v>24016934</v>
      </c>
      <c r="B126" t="s">
        <v>866</v>
      </c>
      <c r="C126" s="10">
        <v>15</v>
      </c>
      <c r="D126">
        <v>3</v>
      </c>
      <c r="E126" t="s">
        <v>671</v>
      </c>
      <c r="F126" t="s">
        <v>673</v>
      </c>
      <c r="G126" t="s">
        <v>887</v>
      </c>
      <c r="H126">
        <v>1</v>
      </c>
      <c r="I126">
        <v>1</v>
      </c>
      <c r="J126" t="s">
        <v>753</v>
      </c>
      <c r="K126" t="s">
        <v>753</v>
      </c>
      <c r="L126" t="s">
        <v>753</v>
      </c>
      <c r="M126">
        <v>0</v>
      </c>
      <c r="N126" t="str">
        <f t="shared" si="12"/>
        <v>não</v>
      </c>
      <c r="O126" t="s">
        <v>757</v>
      </c>
      <c r="P126" t="str">
        <f t="shared" si="13"/>
        <v>Todas as Etapas</v>
      </c>
      <c r="Q126">
        <f t="shared" si="14"/>
        <v>1</v>
      </c>
      <c r="R126">
        <f t="shared" si="15"/>
        <v>0</v>
      </c>
      <c r="S126">
        <f t="shared" si="16"/>
        <v>1</v>
      </c>
      <c r="W126">
        <f t="shared" si="17"/>
        <v>13</v>
      </c>
      <c r="Y126" s="2">
        <v>0</v>
      </c>
      <c r="Z126" s="2">
        <v>1</v>
      </c>
      <c r="AA126" s="2">
        <v>0</v>
      </c>
      <c r="AB126" s="7">
        <v>1</v>
      </c>
      <c r="AC126" s="7">
        <v>0</v>
      </c>
      <c r="AD126" s="7">
        <v>1</v>
      </c>
      <c r="AE126" s="2">
        <v>1</v>
      </c>
      <c r="AF126" s="2">
        <v>1</v>
      </c>
      <c r="AG126" s="2">
        <v>1</v>
      </c>
      <c r="AH126" s="7">
        <v>2</v>
      </c>
      <c r="AI126" s="2">
        <v>1</v>
      </c>
      <c r="AJ126" s="2">
        <v>1</v>
      </c>
      <c r="AK126" s="7">
        <v>0</v>
      </c>
      <c r="AL126" s="2">
        <v>0</v>
      </c>
      <c r="AM126" s="2">
        <v>0</v>
      </c>
      <c r="AN126" s="7">
        <v>1</v>
      </c>
      <c r="AO126" s="2">
        <v>1</v>
      </c>
      <c r="AP126" s="2">
        <v>1</v>
      </c>
      <c r="AQ126" s="2">
        <v>0</v>
      </c>
      <c r="AR126" s="2">
        <v>0</v>
      </c>
      <c r="AS126" s="2">
        <v>0</v>
      </c>
    </row>
    <row r="127" spans="1:45" hidden="1" x14ac:dyDescent="0.25">
      <c r="A127">
        <v>24017116</v>
      </c>
      <c r="B127" t="s">
        <v>866</v>
      </c>
      <c r="C127" s="10">
        <v>15</v>
      </c>
      <c r="D127">
        <v>3</v>
      </c>
      <c r="E127" t="s">
        <v>671</v>
      </c>
      <c r="F127" t="s">
        <v>672</v>
      </c>
      <c r="G127" t="s">
        <v>672</v>
      </c>
      <c r="H127" t="s">
        <v>753</v>
      </c>
      <c r="I127" t="s">
        <v>753</v>
      </c>
      <c r="J127" t="s">
        <v>750</v>
      </c>
      <c r="K127">
        <v>0</v>
      </c>
      <c r="L127">
        <v>0</v>
      </c>
      <c r="M127">
        <v>0</v>
      </c>
      <c r="N127" t="str">
        <f t="shared" si="12"/>
        <v>não</v>
      </c>
      <c r="O127" t="s">
        <v>757</v>
      </c>
      <c r="P127" t="str">
        <f t="shared" si="13"/>
        <v>Apenas EF1</v>
      </c>
      <c r="Q127">
        <f t="shared" si="14"/>
        <v>0</v>
      </c>
      <c r="R127">
        <f t="shared" si="15"/>
        <v>0</v>
      </c>
      <c r="S127">
        <f t="shared" si="16"/>
        <v>0</v>
      </c>
      <c r="W127">
        <f t="shared" si="17"/>
        <v>4</v>
      </c>
      <c r="Y127" s="2">
        <v>1</v>
      </c>
      <c r="Z127" s="2">
        <v>0</v>
      </c>
      <c r="AA127" s="2">
        <v>0</v>
      </c>
      <c r="AB127" s="7">
        <v>1</v>
      </c>
      <c r="AC127" s="7">
        <v>1</v>
      </c>
      <c r="AD127" s="7">
        <v>0</v>
      </c>
      <c r="AE127" s="2">
        <v>0</v>
      </c>
      <c r="AF127" s="2">
        <v>0</v>
      </c>
      <c r="AG127" s="2">
        <v>0</v>
      </c>
      <c r="AH127" s="7">
        <v>0</v>
      </c>
      <c r="AI127" s="2">
        <v>0</v>
      </c>
      <c r="AJ127" s="2">
        <v>0</v>
      </c>
      <c r="AK127" s="7">
        <v>0</v>
      </c>
      <c r="AL127" s="2">
        <v>0</v>
      </c>
      <c r="AM127" s="2">
        <v>0</v>
      </c>
      <c r="AN127" s="7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1</v>
      </c>
    </row>
    <row r="128" spans="1:45" hidden="1" x14ac:dyDescent="0.25">
      <c r="A128">
        <v>24017205</v>
      </c>
      <c r="B128" t="s">
        <v>866</v>
      </c>
      <c r="C128" s="10">
        <v>15</v>
      </c>
      <c r="D128">
        <v>3</v>
      </c>
      <c r="E128" t="s">
        <v>680</v>
      </c>
      <c r="F128" t="s">
        <v>681</v>
      </c>
      <c r="G128" t="s">
        <v>888</v>
      </c>
      <c r="H128" t="s">
        <v>753</v>
      </c>
      <c r="I128" t="s">
        <v>753</v>
      </c>
      <c r="J128" t="s">
        <v>751</v>
      </c>
      <c r="K128">
        <v>1</v>
      </c>
      <c r="L128">
        <v>1</v>
      </c>
      <c r="M128">
        <v>0</v>
      </c>
      <c r="N128" t="str">
        <f t="shared" si="12"/>
        <v>não</v>
      </c>
      <c r="O128" t="s">
        <v>757</v>
      </c>
      <c r="P128" t="str">
        <f t="shared" si="13"/>
        <v>Apenas EM</v>
      </c>
      <c r="Q128">
        <f t="shared" si="14"/>
        <v>1</v>
      </c>
      <c r="R128">
        <f t="shared" si="15"/>
        <v>0</v>
      </c>
      <c r="S128">
        <f t="shared" si="16"/>
        <v>1</v>
      </c>
      <c r="W128">
        <f t="shared" si="17"/>
        <v>10</v>
      </c>
      <c r="Y128" s="2">
        <v>0</v>
      </c>
      <c r="Z128" s="2">
        <v>0</v>
      </c>
      <c r="AA128" s="2">
        <v>0</v>
      </c>
      <c r="AB128" s="7">
        <v>0</v>
      </c>
      <c r="AC128" s="7">
        <v>0</v>
      </c>
      <c r="AD128" s="7">
        <v>0</v>
      </c>
      <c r="AE128" s="2">
        <v>0</v>
      </c>
      <c r="AF128" s="2">
        <v>0</v>
      </c>
      <c r="AG128" s="2">
        <v>0</v>
      </c>
      <c r="AH128" s="7">
        <v>3</v>
      </c>
      <c r="AI128" s="2">
        <v>2</v>
      </c>
      <c r="AJ128" s="2">
        <v>2</v>
      </c>
      <c r="AK128" s="7">
        <v>0</v>
      </c>
      <c r="AL128" s="2">
        <v>0</v>
      </c>
      <c r="AM128" s="2">
        <v>0</v>
      </c>
      <c r="AN128" s="7">
        <v>1</v>
      </c>
      <c r="AO128" s="2">
        <v>1</v>
      </c>
      <c r="AP128" s="2">
        <v>1</v>
      </c>
      <c r="AQ128" s="2">
        <v>0</v>
      </c>
      <c r="AR128" s="2">
        <v>0</v>
      </c>
      <c r="AS128" s="2">
        <v>0</v>
      </c>
    </row>
    <row r="129" spans="1:45" hidden="1" x14ac:dyDescent="0.25">
      <c r="A129">
        <v>24017221</v>
      </c>
      <c r="B129" t="s">
        <v>866</v>
      </c>
      <c r="C129" s="10">
        <v>15</v>
      </c>
      <c r="D129">
        <v>3</v>
      </c>
      <c r="E129" t="s">
        <v>680</v>
      </c>
      <c r="F129" t="s">
        <v>682</v>
      </c>
      <c r="G129" t="s">
        <v>889</v>
      </c>
      <c r="H129" t="s">
        <v>753</v>
      </c>
      <c r="I129" t="s">
        <v>753</v>
      </c>
      <c r="J129" t="s">
        <v>752</v>
      </c>
      <c r="K129">
        <v>1</v>
      </c>
      <c r="L129">
        <v>1</v>
      </c>
      <c r="M129">
        <v>0</v>
      </c>
      <c r="N129" t="str">
        <f t="shared" si="12"/>
        <v>não</v>
      </c>
      <c r="O129" t="s">
        <v>757</v>
      </c>
      <c r="P129" t="str">
        <f t="shared" si="13"/>
        <v>EF1 e EF2</v>
      </c>
      <c r="Q129">
        <f t="shared" si="14"/>
        <v>0</v>
      </c>
      <c r="R129">
        <f t="shared" si="15"/>
        <v>0</v>
      </c>
      <c r="S129">
        <f t="shared" si="16"/>
        <v>0</v>
      </c>
      <c r="W129">
        <f t="shared" si="17"/>
        <v>14</v>
      </c>
      <c r="Y129" s="2">
        <v>1</v>
      </c>
      <c r="Z129" s="2">
        <v>1</v>
      </c>
      <c r="AA129" s="2">
        <v>1</v>
      </c>
      <c r="AB129" s="7">
        <v>1</v>
      </c>
      <c r="AC129" s="7">
        <v>2</v>
      </c>
      <c r="AD129" s="7">
        <v>2</v>
      </c>
      <c r="AE129" s="2">
        <v>2</v>
      </c>
      <c r="AF129" s="2">
        <v>2</v>
      </c>
      <c r="AG129" s="2">
        <v>2</v>
      </c>
      <c r="AH129" s="7">
        <v>0</v>
      </c>
      <c r="AI129" s="2">
        <v>0</v>
      </c>
      <c r="AJ129" s="2">
        <v>0</v>
      </c>
      <c r="AK129" s="7">
        <v>0</v>
      </c>
      <c r="AL129" s="2">
        <v>0</v>
      </c>
      <c r="AM129" s="2">
        <v>0</v>
      </c>
      <c r="AN129" s="7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</row>
    <row r="130" spans="1:45" x14ac:dyDescent="0.25">
      <c r="A130">
        <v>24006823</v>
      </c>
      <c r="B130" t="s">
        <v>783</v>
      </c>
      <c r="C130" s="10">
        <v>12</v>
      </c>
      <c r="D130">
        <v>2</v>
      </c>
      <c r="E130" t="s">
        <v>515</v>
      </c>
      <c r="F130" t="s">
        <v>518</v>
      </c>
      <c r="G130" t="s">
        <v>839</v>
      </c>
      <c r="H130">
        <v>0</v>
      </c>
      <c r="I130">
        <v>0</v>
      </c>
      <c r="J130" t="s">
        <v>753</v>
      </c>
      <c r="K130" t="s">
        <v>753</v>
      </c>
      <c r="L130" t="s">
        <v>753</v>
      </c>
      <c r="M130">
        <v>0</v>
      </c>
      <c r="N130" t="str">
        <f t="shared" si="12"/>
        <v>sim</v>
      </c>
      <c r="O130" t="s">
        <v>757</v>
      </c>
      <c r="P130" t="str">
        <f t="shared" si="13"/>
        <v>EF2 e EM</v>
      </c>
      <c r="Q130">
        <f t="shared" si="14"/>
        <v>1</v>
      </c>
      <c r="R130">
        <f t="shared" si="15"/>
        <v>0</v>
      </c>
      <c r="S130">
        <f t="shared" si="16"/>
        <v>1</v>
      </c>
      <c r="T130" t="str">
        <f>IF(Q130&gt;0,"EM",IF(R130&gt;0,"EMI",IF(S130&gt;0,"EMND")))</f>
        <v>EM</v>
      </c>
      <c r="U130">
        <f>IF(T130="EF1",AB130+AC130,IF(T130="EF2",AD130,IF(T130="EM",AH130,IF(T130="EMND",AN130,AK130))))</f>
        <v>4</v>
      </c>
      <c r="V130" s="12">
        <f>IF(U130=1,30000,IF(U130&gt;5,45000,30000+3000*U130))</f>
        <v>42000</v>
      </c>
      <c r="W130">
        <f t="shared" si="17"/>
        <v>20</v>
      </c>
      <c r="X130">
        <f>AH130+AN130</f>
        <v>5</v>
      </c>
      <c r="Y130" s="2">
        <v>0</v>
      </c>
      <c r="Z130" s="2">
        <v>0</v>
      </c>
      <c r="AA130" s="2">
        <v>0</v>
      </c>
      <c r="AB130" s="7">
        <v>0</v>
      </c>
      <c r="AC130" s="7">
        <v>0</v>
      </c>
      <c r="AD130" s="7">
        <v>3</v>
      </c>
      <c r="AE130" s="2">
        <v>2</v>
      </c>
      <c r="AF130" s="2">
        <v>2</v>
      </c>
      <c r="AG130" s="2">
        <v>1</v>
      </c>
      <c r="AH130" s="7">
        <v>4</v>
      </c>
      <c r="AI130" s="2">
        <v>2</v>
      </c>
      <c r="AJ130" s="2">
        <v>2</v>
      </c>
      <c r="AK130" s="7">
        <v>0</v>
      </c>
      <c r="AL130" s="2">
        <v>0</v>
      </c>
      <c r="AM130" s="2">
        <v>0</v>
      </c>
      <c r="AN130" s="7">
        <v>1</v>
      </c>
      <c r="AO130" s="2">
        <v>1</v>
      </c>
      <c r="AP130" s="2">
        <v>2</v>
      </c>
      <c r="AQ130" s="2">
        <v>0</v>
      </c>
      <c r="AR130" s="2">
        <v>0</v>
      </c>
      <c r="AS130" s="2">
        <v>0</v>
      </c>
    </row>
    <row r="131" spans="1:45" hidden="1" x14ac:dyDescent="0.25">
      <c r="A131">
        <v>24017957</v>
      </c>
      <c r="C131" t="s">
        <v>1270</v>
      </c>
      <c r="G131" t="s">
        <v>891</v>
      </c>
      <c r="H131">
        <v>0</v>
      </c>
      <c r="I131">
        <v>0</v>
      </c>
      <c r="J131" t="s">
        <v>753</v>
      </c>
      <c r="K131" t="s">
        <v>753</v>
      </c>
      <c r="L131" t="s">
        <v>753</v>
      </c>
      <c r="M131">
        <v>0</v>
      </c>
      <c r="N131" t="str">
        <f t="shared" si="12"/>
        <v>não</v>
      </c>
      <c r="O131" t="s">
        <v>757</v>
      </c>
      <c r="P131" t="b">
        <f t="shared" si="13"/>
        <v>0</v>
      </c>
      <c r="Q131">
        <f t="shared" si="14"/>
        <v>0</v>
      </c>
      <c r="R131">
        <f t="shared" si="15"/>
        <v>0</v>
      </c>
      <c r="S131">
        <f t="shared" si="16"/>
        <v>0</v>
      </c>
      <c r="W131">
        <f t="shared" si="17"/>
        <v>0</v>
      </c>
      <c r="Y131" s="2">
        <v>0</v>
      </c>
      <c r="Z131" s="2">
        <v>0</v>
      </c>
      <c r="AA131" s="2">
        <v>0</v>
      </c>
      <c r="AB131" s="7">
        <v>0</v>
      </c>
      <c r="AC131" s="7">
        <v>0</v>
      </c>
      <c r="AD131" s="7">
        <v>0</v>
      </c>
      <c r="AE131" s="2">
        <v>0</v>
      </c>
      <c r="AF131" s="2">
        <v>0</v>
      </c>
      <c r="AG131" s="2">
        <v>0</v>
      </c>
      <c r="AH131" s="7">
        <v>0</v>
      </c>
      <c r="AI131" s="2">
        <v>0</v>
      </c>
      <c r="AJ131" s="2">
        <v>0</v>
      </c>
      <c r="AK131" s="7">
        <v>0</v>
      </c>
      <c r="AL131" s="2">
        <v>0</v>
      </c>
      <c r="AM131" s="2">
        <v>0</v>
      </c>
      <c r="AN131" s="7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</row>
    <row r="132" spans="1:45" x14ac:dyDescent="0.25">
      <c r="A132">
        <v>24018260</v>
      </c>
      <c r="B132" t="s">
        <v>866</v>
      </c>
      <c r="C132" s="10">
        <v>15</v>
      </c>
      <c r="D132">
        <v>3</v>
      </c>
      <c r="E132" t="s">
        <v>685</v>
      </c>
      <c r="F132" t="s">
        <v>688</v>
      </c>
      <c r="G132" t="s">
        <v>892</v>
      </c>
      <c r="H132" t="s">
        <v>753</v>
      </c>
      <c r="I132" t="s">
        <v>753</v>
      </c>
      <c r="J132" t="s">
        <v>753</v>
      </c>
      <c r="K132" t="s">
        <v>753</v>
      </c>
      <c r="L132" t="s">
        <v>753</v>
      </c>
      <c r="M132">
        <v>1</v>
      </c>
      <c r="N132" t="str">
        <f t="shared" si="12"/>
        <v>sim</v>
      </c>
      <c r="O132" t="s">
        <v>758</v>
      </c>
      <c r="P132" t="str">
        <f t="shared" si="13"/>
        <v>EMI e EMND</v>
      </c>
      <c r="Q132">
        <f t="shared" si="14"/>
        <v>0</v>
      </c>
      <c r="R132">
        <f t="shared" si="15"/>
        <v>1</v>
      </c>
      <c r="S132">
        <f t="shared" si="16"/>
        <v>1</v>
      </c>
      <c r="T132" t="str">
        <f>IF(Q132&gt;0,"EM",IF(R132&gt;0,"EMI",IF(S132&gt;0,"EMND")))</f>
        <v>EMI</v>
      </c>
      <c r="U132">
        <f>IF(T132="EF1",AB132+AC132,IF(T132="EF2",AD132,IF(T132="EM",AH132,IF(T132="EMND",AN132,AK132))))</f>
        <v>7</v>
      </c>
      <c r="V132" s="12">
        <f>IF(U132=1,30000,IF(U132&gt;5,45000,30000+3000*U132))</f>
        <v>45000</v>
      </c>
      <c r="W132">
        <f t="shared" si="17"/>
        <v>18</v>
      </c>
      <c r="Y132" s="2">
        <v>0</v>
      </c>
      <c r="Z132" s="2">
        <v>0</v>
      </c>
      <c r="AA132" s="2">
        <v>0</v>
      </c>
      <c r="AB132" s="7">
        <v>0</v>
      </c>
      <c r="AC132" s="7">
        <v>0</v>
      </c>
      <c r="AD132" s="7">
        <v>0</v>
      </c>
      <c r="AE132" s="2">
        <v>0</v>
      </c>
      <c r="AF132" s="2">
        <v>0</v>
      </c>
      <c r="AG132" s="2">
        <v>0</v>
      </c>
      <c r="AH132" s="7">
        <v>0</v>
      </c>
      <c r="AI132" s="2">
        <v>0</v>
      </c>
      <c r="AJ132" s="2">
        <v>0</v>
      </c>
      <c r="AK132" s="7">
        <v>7</v>
      </c>
      <c r="AL132" s="2">
        <v>4</v>
      </c>
      <c r="AM132" s="2">
        <v>4</v>
      </c>
      <c r="AN132" s="7">
        <v>1</v>
      </c>
      <c r="AO132" s="2">
        <v>1</v>
      </c>
      <c r="AP132" s="2">
        <v>1</v>
      </c>
      <c r="AQ132" s="2">
        <v>0</v>
      </c>
      <c r="AR132" s="2">
        <v>0</v>
      </c>
      <c r="AS132" s="2">
        <v>0</v>
      </c>
    </row>
    <row r="133" spans="1:45" hidden="1" x14ac:dyDescent="0.25">
      <c r="A133">
        <v>24018287</v>
      </c>
      <c r="B133" t="s">
        <v>866</v>
      </c>
      <c r="C133" s="10">
        <v>15</v>
      </c>
      <c r="D133">
        <v>3</v>
      </c>
      <c r="E133" t="s">
        <v>685</v>
      </c>
      <c r="F133" t="s">
        <v>686</v>
      </c>
      <c r="G133" t="s">
        <v>893</v>
      </c>
      <c r="H133">
        <v>1</v>
      </c>
      <c r="I133">
        <v>1</v>
      </c>
      <c r="J133" t="s">
        <v>753</v>
      </c>
      <c r="K133" t="s">
        <v>753</v>
      </c>
      <c r="L133" t="s">
        <v>753</v>
      </c>
      <c r="M133">
        <v>0</v>
      </c>
      <c r="N133" t="str">
        <f t="shared" si="12"/>
        <v>não</v>
      </c>
      <c r="O133" t="s">
        <v>757</v>
      </c>
      <c r="P133" t="str">
        <f t="shared" si="13"/>
        <v>Apenas EF2</v>
      </c>
      <c r="Q133">
        <f t="shared" si="14"/>
        <v>0</v>
      </c>
      <c r="R133">
        <f t="shared" si="15"/>
        <v>0</v>
      </c>
      <c r="S133">
        <f t="shared" si="16"/>
        <v>0</v>
      </c>
      <c r="W133">
        <f t="shared" si="17"/>
        <v>8</v>
      </c>
      <c r="Y133" s="2">
        <v>0</v>
      </c>
      <c r="Z133" s="2">
        <v>0</v>
      </c>
      <c r="AA133" s="2">
        <v>0</v>
      </c>
      <c r="AB133" s="7">
        <v>0</v>
      </c>
      <c r="AC133" s="7">
        <v>0</v>
      </c>
      <c r="AD133" s="7">
        <v>2</v>
      </c>
      <c r="AE133" s="2">
        <v>2</v>
      </c>
      <c r="AF133" s="2">
        <v>2</v>
      </c>
      <c r="AG133" s="2">
        <v>2</v>
      </c>
      <c r="AH133" s="7">
        <v>0</v>
      </c>
      <c r="AI133" s="2">
        <v>0</v>
      </c>
      <c r="AJ133" s="2">
        <v>0</v>
      </c>
      <c r="AK133" s="7">
        <v>0</v>
      </c>
      <c r="AL133" s="2">
        <v>0</v>
      </c>
      <c r="AM133" s="2">
        <v>0</v>
      </c>
      <c r="AN133" s="7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</row>
    <row r="134" spans="1:45" hidden="1" x14ac:dyDescent="0.25">
      <c r="A134">
        <v>24018295</v>
      </c>
      <c r="B134" t="s">
        <v>866</v>
      </c>
      <c r="C134" s="10">
        <v>15</v>
      </c>
      <c r="D134">
        <v>3</v>
      </c>
      <c r="E134" t="s">
        <v>685</v>
      </c>
      <c r="F134" t="s">
        <v>690</v>
      </c>
      <c r="G134" t="s">
        <v>894</v>
      </c>
      <c r="H134" t="s">
        <v>753</v>
      </c>
      <c r="I134" t="s">
        <v>753</v>
      </c>
      <c r="J134" t="s">
        <v>750</v>
      </c>
      <c r="K134">
        <v>0</v>
      </c>
      <c r="L134">
        <v>0</v>
      </c>
      <c r="M134">
        <v>0</v>
      </c>
      <c r="N134" t="str">
        <f t="shared" si="12"/>
        <v>não</v>
      </c>
      <c r="O134" t="s">
        <v>757</v>
      </c>
      <c r="P134" t="str">
        <f t="shared" si="13"/>
        <v>Apenas EF1</v>
      </c>
      <c r="Q134">
        <f t="shared" si="14"/>
        <v>0</v>
      </c>
      <c r="R134">
        <f t="shared" si="15"/>
        <v>0</v>
      </c>
      <c r="S134">
        <f t="shared" si="16"/>
        <v>0</v>
      </c>
      <c r="W134">
        <f t="shared" si="17"/>
        <v>6</v>
      </c>
      <c r="Y134" s="2">
        <v>1</v>
      </c>
      <c r="Z134" s="2">
        <v>1</v>
      </c>
      <c r="AA134" s="2">
        <v>1</v>
      </c>
      <c r="AB134" s="7">
        <v>2</v>
      </c>
      <c r="AC134" s="7">
        <v>1</v>
      </c>
      <c r="AD134" s="7">
        <v>0</v>
      </c>
      <c r="AE134" s="2">
        <v>0</v>
      </c>
      <c r="AF134" s="2">
        <v>0</v>
      </c>
      <c r="AG134" s="2">
        <v>0</v>
      </c>
      <c r="AH134" s="7">
        <v>0</v>
      </c>
      <c r="AI134" s="2">
        <v>0</v>
      </c>
      <c r="AJ134" s="2">
        <v>0</v>
      </c>
      <c r="AK134" s="7">
        <v>0</v>
      </c>
      <c r="AL134" s="2">
        <v>0</v>
      </c>
      <c r="AM134" s="2">
        <v>0</v>
      </c>
      <c r="AN134" s="7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</row>
    <row r="135" spans="1:45" hidden="1" x14ac:dyDescent="0.25">
      <c r="A135">
        <v>24018309</v>
      </c>
      <c r="B135" t="s">
        <v>866</v>
      </c>
      <c r="C135" s="10">
        <v>15</v>
      </c>
      <c r="D135">
        <v>3</v>
      </c>
      <c r="E135" t="s">
        <v>685</v>
      </c>
      <c r="F135" t="s">
        <v>691</v>
      </c>
      <c r="G135" t="s">
        <v>895</v>
      </c>
      <c r="H135" t="s">
        <v>753</v>
      </c>
      <c r="I135" t="s">
        <v>753</v>
      </c>
      <c r="J135" t="s">
        <v>750</v>
      </c>
      <c r="K135">
        <v>1</v>
      </c>
      <c r="L135">
        <v>1</v>
      </c>
      <c r="M135">
        <v>0</v>
      </c>
      <c r="N135" t="str">
        <f t="shared" si="12"/>
        <v>não</v>
      </c>
      <c r="O135" t="s">
        <v>757</v>
      </c>
      <c r="P135" t="str">
        <f t="shared" si="13"/>
        <v>Apenas EF1</v>
      </c>
      <c r="Q135">
        <f t="shared" si="14"/>
        <v>0</v>
      </c>
      <c r="R135">
        <f t="shared" si="15"/>
        <v>0</v>
      </c>
      <c r="S135">
        <f t="shared" si="16"/>
        <v>0</v>
      </c>
      <c r="W135">
        <f t="shared" si="17"/>
        <v>8</v>
      </c>
      <c r="Y135" s="2">
        <v>2</v>
      </c>
      <c r="Z135" s="2">
        <v>1</v>
      </c>
      <c r="AA135" s="2">
        <v>1</v>
      </c>
      <c r="AB135" s="7">
        <v>2</v>
      </c>
      <c r="AC135" s="7">
        <v>2</v>
      </c>
      <c r="AD135" s="7">
        <v>0</v>
      </c>
      <c r="AE135" s="2">
        <v>0</v>
      </c>
      <c r="AF135" s="2">
        <v>0</v>
      </c>
      <c r="AG135" s="2">
        <v>0</v>
      </c>
      <c r="AH135" s="7">
        <v>0</v>
      </c>
      <c r="AI135" s="2">
        <v>0</v>
      </c>
      <c r="AJ135" s="2">
        <v>0</v>
      </c>
      <c r="AK135" s="7">
        <v>0</v>
      </c>
      <c r="AL135" s="2">
        <v>0</v>
      </c>
      <c r="AM135" s="2">
        <v>0</v>
      </c>
      <c r="AN135" s="7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</row>
    <row r="136" spans="1:45" x14ac:dyDescent="0.25">
      <c r="A136">
        <v>24017930</v>
      </c>
      <c r="B136" t="s">
        <v>866</v>
      </c>
      <c r="C136" s="10">
        <v>15</v>
      </c>
      <c r="D136">
        <v>3</v>
      </c>
      <c r="E136" t="s">
        <v>683</v>
      </c>
      <c r="F136" t="s">
        <v>684</v>
      </c>
      <c r="G136" t="s">
        <v>890</v>
      </c>
      <c r="H136">
        <v>0</v>
      </c>
      <c r="I136">
        <v>0</v>
      </c>
      <c r="J136" t="s">
        <v>753</v>
      </c>
      <c r="K136" t="s">
        <v>753</v>
      </c>
      <c r="L136" t="s">
        <v>753</v>
      </c>
      <c r="M136">
        <v>0</v>
      </c>
      <c r="N136" t="str">
        <f t="shared" si="12"/>
        <v>sim</v>
      </c>
      <c r="O136" t="s">
        <v>757</v>
      </c>
      <c r="P136" t="str">
        <f t="shared" si="13"/>
        <v>EF2 e EM</v>
      </c>
      <c r="Q136">
        <f t="shared" si="14"/>
        <v>1</v>
      </c>
      <c r="R136">
        <f t="shared" si="15"/>
        <v>0</v>
      </c>
      <c r="S136">
        <f t="shared" si="16"/>
        <v>0</v>
      </c>
      <c r="T136" t="str">
        <f>IF(Q136&gt;0,"EM",IF(R136&gt;0,"EMI",IF(S136&gt;0,"EMND")))</f>
        <v>EM</v>
      </c>
      <c r="U136">
        <f>IF(T136="EF1",AB136+AC136,IF(T136="EF2",AD136,IF(T136="EM",AH136,IF(T136="EMND",AN136,AK136))))</f>
        <v>1</v>
      </c>
      <c r="V136" s="12">
        <f>IF(U136=1,30000,IF(U136&gt;5,45000,30000+3000*U136))</f>
        <v>30000</v>
      </c>
      <c r="W136">
        <f t="shared" si="17"/>
        <v>7</v>
      </c>
      <c r="Y136" s="2">
        <v>0</v>
      </c>
      <c r="Z136" s="2">
        <v>0</v>
      </c>
      <c r="AA136" s="2">
        <v>0</v>
      </c>
      <c r="AB136" s="7">
        <v>0</v>
      </c>
      <c r="AC136" s="7">
        <v>0</v>
      </c>
      <c r="AD136" s="7">
        <v>1</v>
      </c>
      <c r="AE136" s="2">
        <v>1</v>
      </c>
      <c r="AF136" s="2">
        <v>1</v>
      </c>
      <c r="AG136" s="2">
        <v>1</v>
      </c>
      <c r="AH136" s="7">
        <v>1</v>
      </c>
      <c r="AI136" s="2">
        <v>0</v>
      </c>
      <c r="AJ136" s="2">
        <v>0</v>
      </c>
      <c r="AK136" s="7">
        <v>0</v>
      </c>
      <c r="AL136" s="2">
        <v>0</v>
      </c>
      <c r="AM136" s="2">
        <v>0</v>
      </c>
      <c r="AN136" s="7">
        <v>0</v>
      </c>
      <c r="AO136" s="2">
        <v>1</v>
      </c>
      <c r="AP136" s="2">
        <v>1</v>
      </c>
      <c r="AQ136" s="2">
        <v>0</v>
      </c>
      <c r="AR136" s="2">
        <v>0</v>
      </c>
      <c r="AS136" s="2">
        <v>0</v>
      </c>
    </row>
    <row r="137" spans="1:45" hidden="1" x14ac:dyDescent="0.25">
      <c r="A137">
        <v>24018341</v>
      </c>
      <c r="B137" t="s">
        <v>866</v>
      </c>
      <c r="C137" s="10">
        <v>15</v>
      </c>
      <c r="D137">
        <v>3</v>
      </c>
      <c r="E137" t="s">
        <v>685</v>
      </c>
      <c r="F137" t="s">
        <v>694</v>
      </c>
      <c r="G137" t="s">
        <v>897</v>
      </c>
      <c r="H137" t="s">
        <v>753</v>
      </c>
      <c r="I137" t="s">
        <v>753</v>
      </c>
      <c r="J137" t="s">
        <v>752</v>
      </c>
      <c r="K137">
        <v>1</v>
      </c>
      <c r="L137">
        <v>1</v>
      </c>
      <c r="M137">
        <v>0</v>
      </c>
      <c r="N137" t="str">
        <f t="shared" si="12"/>
        <v>não</v>
      </c>
      <c r="O137" t="s">
        <v>757</v>
      </c>
      <c r="P137" t="str">
        <f t="shared" si="13"/>
        <v>Apenas EF2</v>
      </c>
      <c r="Q137">
        <f t="shared" si="14"/>
        <v>0</v>
      </c>
      <c r="R137">
        <f t="shared" si="15"/>
        <v>0</v>
      </c>
      <c r="S137">
        <f t="shared" si="16"/>
        <v>0</v>
      </c>
      <c r="W137">
        <f t="shared" si="17"/>
        <v>15</v>
      </c>
      <c r="Y137" s="2">
        <v>0</v>
      </c>
      <c r="Z137" s="2">
        <v>0</v>
      </c>
      <c r="AA137" s="2">
        <v>0</v>
      </c>
      <c r="AB137" s="7">
        <v>0</v>
      </c>
      <c r="AC137" s="7">
        <v>0</v>
      </c>
      <c r="AD137" s="7">
        <v>5</v>
      </c>
      <c r="AE137" s="2">
        <v>4</v>
      </c>
      <c r="AF137" s="2">
        <v>3</v>
      </c>
      <c r="AG137" s="2">
        <v>3</v>
      </c>
      <c r="AH137" s="7">
        <v>0</v>
      </c>
      <c r="AI137" s="2">
        <v>0</v>
      </c>
      <c r="AJ137" s="2">
        <v>0</v>
      </c>
      <c r="AK137" s="7">
        <v>0</v>
      </c>
      <c r="AL137" s="2">
        <v>0</v>
      </c>
      <c r="AM137" s="2">
        <v>0</v>
      </c>
      <c r="AN137" s="7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</row>
    <row r="138" spans="1:45" hidden="1" x14ac:dyDescent="0.25">
      <c r="A138">
        <v>24018368</v>
      </c>
      <c r="B138" t="s">
        <v>866</v>
      </c>
      <c r="C138" s="10">
        <v>15</v>
      </c>
      <c r="D138">
        <v>3</v>
      </c>
      <c r="E138" t="s">
        <v>685</v>
      </c>
      <c r="F138" t="s">
        <v>695</v>
      </c>
      <c r="G138" t="s">
        <v>898</v>
      </c>
      <c r="H138" t="s">
        <v>753</v>
      </c>
      <c r="I138" t="s">
        <v>753</v>
      </c>
      <c r="J138" t="s">
        <v>752</v>
      </c>
      <c r="K138">
        <v>0</v>
      </c>
      <c r="L138">
        <v>0</v>
      </c>
      <c r="M138">
        <v>0</v>
      </c>
      <c r="N138" t="str">
        <f t="shared" si="12"/>
        <v>não</v>
      </c>
      <c r="O138" t="s">
        <v>757</v>
      </c>
      <c r="P138" t="str">
        <f t="shared" si="13"/>
        <v>Apenas EF2</v>
      </c>
      <c r="Q138">
        <f t="shared" si="14"/>
        <v>0</v>
      </c>
      <c r="R138">
        <f t="shared" si="15"/>
        <v>0</v>
      </c>
      <c r="S138">
        <f t="shared" si="16"/>
        <v>0</v>
      </c>
      <c r="W138">
        <f t="shared" si="17"/>
        <v>4</v>
      </c>
      <c r="Y138" s="2">
        <v>0</v>
      </c>
      <c r="Z138" s="2">
        <v>0</v>
      </c>
      <c r="AA138" s="2">
        <v>0</v>
      </c>
      <c r="AB138" s="7">
        <v>0</v>
      </c>
      <c r="AC138" s="7">
        <v>0</v>
      </c>
      <c r="AD138" s="7">
        <v>1</v>
      </c>
      <c r="AE138" s="2">
        <v>1</v>
      </c>
      <c r="AF138" s="2">
        <v>1</v>
      </c>
      <c r="AG138" s="2">
        <v>1</v>
      </c>
      <c r="AH138" s="7">
        <v>0</v>
      </c>
      <c r="AI138" s="2">
        <v>0</v>
      </c>
      <c r="AJ138" s="2">
        <v>0</v>
      </c>
      <c r="AK138" s="7">
        <v>0</v>
      </c>
      <c r="AL138" s="2">
        <v>0</v>
      </c>
      <c r="AM138" s="2">
        <v>0</v>
      </c>
      <c r="AN138" s="7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</row>
    <row r="139" spans="1:45" hidden="1" x14ac:dyDescent="0.25">
      <c r="A139">
        <v>24018384</v>
      </c>
      <c r="B139" t="s">
        <v>866</v>
      </c>
      <c r="C139" s="10">
        <v>15</v>
      </c>
      <c r="D139">
        <v>3</v>
      </c>
      <c r="E139" t="s">
        <v>685</v>
      </c>
      <c r="F139" t="s">
        <v>696</v>
      </c>
      <c r="G139" t="s">
        <v>899</v>
      </c>
      <c r="H139" t="s">
        <v>753</v>
      </c>
      <c r="I139" t="s">
        <v>753</v>
      </c>
      <c r="J139" t="s">
        <v>750</v>
      </c>
      <c r="K139">
        <v>1</v>
      </c>
      <c r="L139">
        <v>1</v>
      </c>
      <c r="M139">
        <v>0</v>
      </c>
      <c r="N139" t="str">
        <f t="shared" si="12"/>
        <v>não</v>
      </c>
      <c r="O139" t="s">
        <v>757</v>
      </c>
      <c r="P139" t="str">
        <f t="shared" si="13"/>
        <v>Apenas EF1</v>
      </c>
      <c r="Q139">
        <f t="shared" si="14"/>
        <v>0</v>
      </c>
      <c r="R139">
        <f t="shared" si="15"/>
        <v>0</v>
      </c>
      <c r="S139">
        <f t="shared" si="16"/>
        <v>0</v>
      </c>
      <c r="W139">
        <f t="shared" si="17"/>
        <v>4</v>
      </c>
      <c r="Y139" s="2">
        <v>1</v>
      </c>
      <c r="Z139" s="2">
        <v>1</v>
      </c>
      <c r="AA139" s="2">
        <v>1</v>
      </c>
      <c r="AB139" s="7">
        <v>1</v>
      </c>
      <c r="AC139" s="7">
        <v>0</v>
      </c>
      <c r="AD139" s="7">
        <v>0</v>
      </c>
      <c r="AE139" s="2">
        <v>0</v>
      </c>
      <c r="AF139" s="2">
        <v>0</v>
      </c>
      <c r="AG139" s="2">
        <v>0</v>
      </c>
      <c r="AH139" s="7">
        <v>0</v>
      </c>
      <c r="AI139" s="2">
        <v>0</v>
      </c>
      <c r="AJ139" s="2">
        <v>0</v>
      </c>
      <c r="AK139" s="7">
        <v>0</v>
      </c>
      <c r="AL139" s="2">
        <v>0</v>
      </c>
      <c r="AM139" s="2">
        <v>0</v>
      </c>
      <c r="AN139" s="7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</row>
    <row r="140" spans="1:45" hidden="1" x14ac:dyDescent="0.25">
      <c r="A140">
        <v>24018422</v>
      </c>
      <c r="B140" t="s">
        <v>866</v>
      </c>
      <c r="C140" s="10">
        <v>15</v>
      </c>
      <c r="D140">
        <v>3</v>
      </c>
      <c r="E140" t="s">
        <v>685</v>
      </c>
      <c r="F140" t="s">
        <v>689</v>
      </c>
      <c r="G140" t="s">
        <v>900</v>
      </c>
      <c r="H140" t="s">
        <v>753</v>
      </c>
      <c r="I140" t="s">
        <v>753</v>
      </c>
      <c r="J140" t="s">
        <v>750</v>
      </c>
      <c r="K140">
        <v>0</v>
      </c>
      <c r="L140">
        <v>0</v>
      </c>
      <c r="M140">
        <v>0</v>
      </c>
      <c r="N140" t="str">
        <f t="shared" si="12"/>
        <v>não</v>
      </c>
      <c r="O140" t="s">
        <v>757</v>
      </c>
      <c r="P140" t="str">
        <f t="shared" si="13"/>
        <v>Apenas EF1</v>
      </c>
      <c r="Q140">
        <f t="shared" si="14"/>
        <v>0</v>
      </c>
      <c r="R140">
        <f t="shared" si="15"/>
        <v>0</v>
      </c>
      <c r="S140">
        <f t="shared" si="16"/>
        <v>0</v>
      </c>
      <c r="W140">
        <f t="shared" si="17"/>
        <v>10</v>
      </c>
      <c r="Y140" s="2">
        <v>2</v>
      </c>
      <c r="Z140" s="2">
        <v>2</v>
      </c>
      <c r="AA140" s="2">
        <v>2</v>
      </c>
      <c r="AB140" s="7">
        <v>2</v>
      </c>
      <c r="AC140" s="7">
        <v>2</v>
      </c>
      <c r="AD140" s="7">
        <v>0</v>
      </c>
      <c r="AE140" s="2">
        <v>0</v>
      </c>
      <c r="AF140" s="2">
        <v>0</v>
      </c>
      <c r="AG140" s="2">
        <v>0</v>
      </c>
      <c r="AH140" s="7">
        <v>0</v>
      </c>
      <c r="AI140" s="2">
        <v>0</v>
      </c>
      <c r="AJ140" s="2">
        <v>0</v>
      </c>
      <c r="AK140" s="7">
        <v>0</v>
      </c>
      <c r="AL140" s="2">
        <v>0</v>
      </c>
      <c r="AM140" s="2">
        <v>0</v>
      </c>
      <c r="AN140" s="7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</row>
    <row r="141" spans="1:45" hidden="1" x14ac:dyDescent="0.25">
      <c r="A141">
        <v>24018635</v>
      </c>
      <c r="B141" t="s">
        <v>866</v>
      </c>
      <c r="C141" s="10">
        <v>15</v>
      </c>
      <c r="D141">
        <v>3</v>
      </c>
      <c r="E141" t="s">
        <v>685</v>
      </c>
      <c r="F141" t="s">
        <v>692</v>
      </c>
      <c r="G141" t="s">
        <v>901</v>
      </c>
      <c r="H141" t="s">
        <v>753</v>
      </c>
      <c r="I141" t="s">
        <v>753</v>
      </c>
      <c r="J141" t="s">
        <v>750</v>
      </c>
      <c r="K141">
        <v>1</v>
      </c>
      <c r="L141">
        <v>1</v>
      </c>
      <c r="M141">
        <v>0</v>
      </c>
      <c r="N141" t="str">
        <f t="shared" ref="N141:N204" si="18">IF(I141=1,"não",IF(OR(L141=0,L141=1),"não",IF(W141=0,"não",IF(W141=AS141,"não",IF(O141="sim - multi","não","sim")))))</f>
        <v>não</v>
      </c>
      <c r="O141" t="s">
        <v>757</v>
      </c>
      <c r="P141" t="str">
        <f t="shared" ref="P141:P204" si="19">IF(O141="não",IF(AND(AB141+AC141&gt;0,AD141+AH141+AK141+AN141=0),"Apenas EF1",IF(AND(AB141+AC141&gt;0,AD141&gt;0,AH141+AK141+AN141=0),"EF1 e EF2",IF(AND(AB141+AC141&gt;0,AD141&gt;0,AH141+AK141+AN141&gt;0),"Todas as Etapas",IF(AND(AB141+AC141=0,AD141&gt;0,AH141+AK141+AN141=0),"Apenas EF2",IF(AND(AB141+AC141=0,AD141=0,AH141+AK141+AN141&gt;0),"Apenas EM",IF(AND(AB141+AC141=0,AD141&gt;0,AH141+AK141+AN141&gt;0),"EF2 e EM",IF(AND(AB141+AC141&gt;0,AD141=0,AH141+AK141+AN141&gt;0),"EF1 eEM"))))))),IF(AND(AK141&gt;0,AN141=0),"Apenas EMI",IF(AND(AK141=0,AN141&gt;0),"Apenas EMND",IF(AND(AK141&gt;0,AN141&gt;0),"EMI e EMND",IF(O141="sim - multi","EF Multisseriada")))))</f>
        <v>Apenas EF1</v>
      </c>
      <c r="Q141">
        <f t="shared" ref="Q141:Q204" si="20">IF(AH141&gt;0,1,0)</f>
        <v>0</v>
      </c>
      <c r="R141">
        <f t="shared" ref="R141:R204" si="21">IF(AK141&gt;0,1,0)</f>
        <v>0</v>
      </c>
      <c r="S141">
        <f t="shared" ref="S141:S204" si="22">IF(AN141&gt;0,1,0)</f>
        <v>0</v>
      </c>
      <c r="W141">
        <f t="shared" ref="W141:W204" si="23">SUM(Y141:AS141)</f>
        <v>10</v>
      </c>
      <c r="Y141" s="2">
        <v>2</v>
      </c>
      <c r="Z141" s="2">
        <v>2</v>
      </c>
      <c r="AA141" s="2">
        <v>2</v>
      </c>
      <c r="AB141" s="7">
        <v>2</v>
      </c>
      <c r="AC141" s="7">
        <v>2</v>
      </c>
      <c r="AD141" s="7">
        <v>0</v>
      </c>
      <c r="AE141" s="2">
        <v>0</v>
      </c>
      <c r="AF141" s="2">
        <v>0</v>
      </c>
      <c r="AG141" s="2">
        <v>0</v>
      </c>
      <c r="AH141" s="7">
        <v>0</v>
      </c>
      <c r="AI141" s="2">
        <v>0</v>
      </c>
      <c r="AJ141" s="2">
        <v>0</v>
      </c>
      <c r="AK141" s="7">
        <v>0</v>
      </c>
      <c r="AL141" s="2">
        <v>0</v>
      </c>
      <c r="AM141" s="2">
        <v>0</v>
      </c>
      <c r="AN141" s="7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</row>
    <row r="142" spans="1:45" hidden="1" x14ac:dyDescent="0.25">
      <c r="A142" s="4">
        <v>24018643</v>
      </c>
      <c r="B142" s="4" t="s">
        <v>866</v>
      </c>
      <c r="C142" s="10">
        <v>15</v>
      </c>
      <c r="D142">
        <v>3</v>
      </c>
      <c r="E142" s="4" t="s">
        <v>685</v>
      </c>
      <c r="F142" s="4" t="s">
        <v>687</v>
      </c>
      <c r="G142" s="4"/>
      <c r="H142" s="4" t="s">
        <v>753</v>
      </c>
      <c r="I142" s="4" t="s">
        <v>753</v>
      </c>
      <c r="J142" s="4" t="s">
        <v>753</v>
      </c>
      <c r="K142" s="4" t="s">
        <v>753</v>
      </c>
      <c r="L142" s="4" t="s">
        <v>753</v>
      </c>
      <c r="M142" s="4"/>
      <c r="N142" t="str">
        <f t="shared" si="18"/>
        <v>não</v>
      </c>
      <c r="O142" s="4" t="s">
        <v>1268</v>
      </c>
      <c r="P142" t="str">
        <f t="shared" si="19"/>
        <v>EF Multisseriada</v>
      </c>
      <c r="Q142">
        <f t="shared" si="20"/>
        <v>0</v>
      </c>
      <c r="R142">
        <f t="shared" si="21"/>
        <v>0</v>
      </c>
      <c r="S142">
        <f t="shared" si="22"/>
        <v>0</v>
      </c>
      <c r="W142" s="4">
        <f t="shared" si="23"/>
        <v>2</v>
      </c>
      <c r="X142" s="4"/>
      <c r="Y142" s="8">
        <v>0</v>
      </c>
      <c r="Z142" s="8">
        <v>0</v>
      </c>
      <c r="AA142" s="8">
        <v>0</v>
      </c>
      <c r="AB142" s="7">
        <v>0</v>
      </c>
      <c r="AC142" s="7">
        <v>0</v>
      </c>
      <c r="AD142" s="7">
        <v>0</v>
      </c>
      <c r="AE142" s="8">
        <v>0</v>
      </c>
      <c r="AF142" s="8">
        <v>0</v>
      </c>
      <c r="AG142" s="8">
        <v>0</v>
      </c>
      <c r="AH142" s="7">
        <v>0</v>
      </c>
      <c r="AI142" s="8">
        <v>0</v>
      </c>
      <c r="AJ142" s="8">
        <v>0</v>
      </c>
      <c r="AK142" s="7">
        <v>0</v>
      </c>
      <c r="AL142" s="8">
        <v>0</v>
      </c>
      <c r="AM142" s="8">
        <v>0</v>
      </c>
      <c r="AN142" s="7">
        <v>0</v>
      </c>
      <c r="AO142" s="8">
        <v>0</v>
      </c>
      <c r="AP142" s="8">
        <v>0</v>
      </c>
      <c r="AQ142" s="8">
        <v>0</v>
      </c>
      <c r="AR142" s="8">
        <v>1</v>
      </c>
      <c r="AS142" s="8">
        <v>1</v>
      </c>
    </row>
    <row r="143" spans="1:45" hidden="1" x14ac:dyDescent="0.25">
      <c r="A143">
        <v>24018716</v>
      </c>
      <c r="B143" t="s">
        <v>866</v>
      </c>
      <c r="C143" s="10">
        <v>15</v>
      </c>
      <c r="D143">
        <v>3</v>
      </c>
      <c r="E143" t="s">
        <v>697</v>
      </c>
      <c r="F143" t="s">
        <v>698</v>
      </c>
      <c r="G143" t="s">
        <v>902</v>
      </c>
      <c r="H143" t="s">
        <v>753</v>
      </c>
      <c r="I143" t="s">
        <v>753</v>
      </c>
      <c r="J143" t="s">
        <v>751</v>
      </c>
      <c r="K143">
        <v>0</v>
      </c>
      <c r="L143">
        <v>0</v>
      </c>
      <c r="M143">
        <v>0</v>
      </c>
      <c r="N143" t="str">
        <f t="shared" si="18"/>
        <v>não</v>
      </c>
      <c r="O143" t="s">
        <v>757</v>
      </c>
      <c r="P143" t="str">
        <f t="shared" si="19"/>
        <v>Apenas EM</v>
      </c>
      <c r="Q143">
        <f t="shared" si="20"/>
        <v>1</v>
      </c>
      <c r="R143">
        <f t="shared" si="21"/>
        <v>0</v>
      </c>
      <c r="S143">
        <f t="shared" si="22"/>
        <v>0</v>
      </c>
      <c r="W143">
        <f t="shared" si="23"/>
        <v>3</v>
      </c>
      <c r="Y143" s="2">
        <v>0</v>
      </c>
      <c r="Z143" s="2">
        <v>0</v>
      </c>
      <c r="AA143" s="2">
        <v>0</v>
      </c>
      <c r="AB143" s="7">
        <v>0</v>
      </c>
      <c r="AC143" s="7">
        <v>0</v>
      </c>
      <c r="AD143" s="7">
        <v>0</v>
      </c>
      <c r="AE143" s="2">
        <v>0</v>
      </c>
      <c r="AF143" s="2">
        <v>0</v>
      </c>
      <c r="AG143" s="2">
        <v>0</v>
      </c>
      <c r="AH143" s="7">
        <v>1</v>
      </c>
      <c r="AI143" s="2">
        <v>1</v>
      </c>
      <c r="AJ143" s="2">
        <v>1</v>
      </c>
      <c r="AK143" s="7">
        <v>0</v>
      </c>
      <c r="AL143" s="2">
        <v>0</v>
      </c>
      <c r="AM143" s="2">
        <v>0</v>
      </c>
      <c r="AN143" s="7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</row>
    <row r="144" spans="1:45" hidden="1" x14ac:dyDescent="0.25">
      <c r="A144">
        <v>24018872</v>
      </c>
      <c r="B144" t="s">
        <v>866</v>
      </c>
      <c r="C144" s="10">
        <v>15</v>
      </c>
      <c r="D144">
        <v>3</v>
      </c>
      <c r="E144" t="s">
        <v>700</v>
      </c>
      <c r="F144" t="s">
        <v>701</v>
      </c>
      <c r="G144" t="s">
        <v>903</v>
      </c>
      <c r="H144" t="s">
        <v>753</v>
      </c>
      <c r="I144" t="s">
        <v>753</v>
      </c>
      <c r="J144" t="s">
        <v>752</v>
      </c>
      <c r="K144">
        <v>1</v>
      </c>
      <c r="L144">
        <v>1</v>
      </c>
      <c r="M144">
        <v>0</v>
      </c>
      <c r="N144" t="str">
        <f t="shared" si="18"/>
        <v>não</v>
      </c>
      <c r="O144" t="s">
        <v>757</v>
      </c>
      <c r="P144" t="str">
        <f t="shared" si="19"/>
        <v>EF1 e EF2</v>
      </c>
      <c r="Q144">
        <f t="shared" si="20"/>
        <v>0</v>
      </c>
      <c r="R144">
        <f t="shared" si="21"/>
        <v>0</v>
      </c>
      <c r="S144">
        <f t="shared" si="22"/>
        <v>0</v>
      </c>
      <c r="W144">
        <f t="shared" si="23"/>
        <v>10</v>
      </c>
      <c r="Y144" s="2">
        <v>1</v>
      </c>
      <c r="Z144" s="2">
        <v>1</v>
      </c>
      <c r="AA144" s="2">
        <v>1</v>
      </c>
      <c r="AB144" s="7">
        <v>2</v>
      </c>
      <c r="AC144" s="7">
        <v>1</v>
      </c>
      <c r="AD144" s="7">
        <v>1</v>
      </c>
      <c r="AE144" s="2">
        <v>1</v>
      </c>
      <c r="AF144" s="2">
        <v>1</v>
      </c>
      <c r="AG144" s="2">
        <v>1</v>
      </c>
      <c r="AH144" s="7">
        <v>0</v>
      </c>
      <c r="AI144" s="2">
        <v>0</v>
      </c>
      <c r="AJ144" s="2">
        <v>0</v>
      </c>
      <c r="AK144" s="7">
        <v>0</v>
      </c>
      <c r="AL144" s="2">
        <v>0</v>
      </c>
      <c r="AM144" s="2">
        <v>0</v>
      </c>
      <c r="AN144" s="7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</row>
    <row r="145" spans="1:45" x14ac:dyDescent="0.25">
      <c r="A145">
        <v>24018910</v>
      </c>
      <c r="B145" t="s">
        <v>866</v>
      </c>
      <c r="C145" s="10">
        <v>15</v>
      </c>
      <c r="D145">
        <v>3</v>
      </c>
      <c r="E145" t="s">
        <v>700</v>
      </c>
      <c r="F145" t="s">
        <v>702</v>
      </c>
      <c r="G145" t="s">
        <v>904</v>
      </c>
      <c r="H145">
        <v>0</v>
      </c>
      <c r="I145">
        <v>0</v>
      </c>
      <c r="J145" t="s">
        <v>753</v>
      </c>
      <c r="K145" t="s">
        <v>753</v>
      </c>
      <c r="L145" t="s">
        <v>753</v>
      </c>
      <c r="M145">
        <v>0</v>
      </c>
      <c r="N145" t="str">
        <f t="shared" si="18"/>
        <v>sim</v>
      </c>
      <c r="O145" t="s">
        <v>757</v>
      </c>
      <c r="P145" t="str">
        <f t="shared" si="19"/>
        <v>Apenas EM</v>
      </c>
      <c r="Q145">
        <f t="shared" si="20"/>
        <v>1</v>
      </c>
      <c r="R145">
        <f t="shared" si="21"/>
        <v>0</v>
      </c>
      <c r="S145">
        <f t="shared" si="22"/>
        <v>1</v>
      </c>
      <c r="T145" t="str">
        <f>IF(Q145&gt;0,"EM",IF(R145&gt;0,"EMI",IF(S145&gt;0,"EMND")))</f>
        <v>EM</v>
      </c>
      <c r="U145">
        <f>IF(T145="EF1",AB145+AC145,IF(T145="EF2",AD145,IF(T145="EM",AH145,IF(T145="EMND",AN145,AK145))))</f>
        <v>2</v>
      </c>
      <c r="V145" s="12">
        <f>IF(U145=1,30000,IF(U145&gt;5,45000,30000+3000*U145))</f>
        <v>36000</v>
      </c>
      <c r="W145">
        <f t="shared" si="23"/>
        <v>7</v>
      </c>
      <c r="X145">
        <f>AH145+AN145</f>
        <v>3</v>
      </c>
      <c r="Y145" s="2">
        <v>0</v>
      </c>
      <c r="Z145" s="2">
        <v>0</v>
      </c>
      <c r="AA145" s="2">
        <v>0</v>
      </c>
      <c r="AB145" s="7">
        <v>0</v>
      </c>
      <c r="AC145" s="7">
        <v>0</v>
      </c>
      <c r="AD145" s="7">
        <v>0</v>
      </c>
      <c r="AE145" s="2">
        <v>0</v>
      </c>
      <c r="AF145" s="2">
        <v>0</v>
      </c>
      <c r="AG145" s="2">
        <v>0</v>
      </c>
      <c r="AH145" s="7">
        <v>2</v>
      </c>
      <c r="AI145" s="2">
        <v>1</v>
      </c>
      <c r="AJ145" s="2">
        <v>1</v>
      </c>
      <c r="AK145" s="7">
        <v>0</v>
      </c>
      <c r="AL145" s="2">
        <v>0</v>
      </c>
      <c r="AM145" s="2">
        <v>0</v>
      </c>
      <c r="AN145" s="7">
        <v>1</v>
      </c>
      <c r="AO145" s="2">
        <v>1</v>
      </c>
      <c r="AP145" s="2">
        <v>1</v>
      </c>
      <c r="AQ145" s="2">
        <v>0</v>
      </c>
      <c r="AR145" s="2">
        <v>0</v>
      </c>
      <c r="AS145" s="2">
        <v>0</v>
      </c>
    </row>
    <row r="146" spans="1:45" hidden="1" x14ac:dyDescent="0.25">
      <c r="A146" s="4">
        <v>24019194</v>
      </c>
      <c r="B146" s="4" t="s">
        <v>866</v>
      </c>
      <c r="C146" s="10">
        <v>15</v>
      </c>
      <c r="D146">
        <v>3</v>
      </c>
      <c r="E146" s="4" t="s">
        <v>703</v>
      </c>
      <c r="F146" s="4" t="s">
        <v>704</v>
      </c>
      <c r="G146" s="4"/>
      <c r="H146" s="4" t="s">
        <v>753</v>
      </c>
      <c r="I146" s="4" t="s">
        <v>753</v>
      </c>
      <c r="J146" s="4" t="s">
        <v>753</v>
      </c>
      <c r="K146" s="4" t="s">
        <v>753</v>
      </c>
      <c r="L146" s="4" t="s">
        <v>753</v>
      </c>
      <c r="M146" s="4"/>
      <c r="N146" t="str">
        <f t="shared" si="18"/>
        <v>não</v>
      </c>
      <c r="O146" s="4" t="s">
        <v>1268</v>
      </c>
      <c r="P146" t="str">
        <f t="shared" si="19"/>
        <v>EF Multisseriada</v>
      </c>
      <c r="Q146">
        <f t="shared" si="20"/>
        <v>0</v>
      </c>
      <c r="R146">
        <f t="shared" si="21"/>
        <v>0</v>
      </c>
      <c r="S146">
        <f t="shared" si="22"/>
        <v>0</v>
      </c>
      <c r="W146" s="4">
        <f t="shared" si="23"/>
        <v>2</v>
      </c>
      <c r="X146" s="4"/>
      <c r="Y146" s="8">
        <v>0</v>
      </c>
      <c r="Z146" s="8">
        <v>0</v>
      </c>
      <c r="AA146" s="8">
        <v>0</v>
      </c>
      <c r="AB146" s="7">
        <v>0</v>
      </c>
      <c r="AC146" s="7">
        <v>0</v>
      </c>
      <c r="AD146" s="7">
        <v>0</v>
      </c>
      <c r="AE146" s="8">
        <v>0</v>
      </c>
      <c r="AF146" s="8">
        <v>0</v>
      </c>
      <c r="AG146" s="8">
        <v>0</v>
      </c>
      <c r="AH146" s="7">
        <v>0</v>
      </c>
      <c r="AI146" s="8">
        <v>0</v>
      </c>
      <c r="AJ146" s="8">
        <v>0</v>
      </c>
      <c r="AK146" s="7">
        <v>0</v>
      </c>
      <c r="AL146" s="8">
        <v>0</v>
      </c>
      <c r="AM146" s="8">
        <v>0</v>
      </c>
      <c r="AN146" s="7">
        <v>0</v>
      </c>
      <c r="AO146" s="8">
        <v>0</v>
      </c>
      <c r="AP146" s="8">
        <v>0</v>
      </c>
      <c r="AQ146" s="8">
        <v>0</v>
      </c>
      <c r="AR146" s="8">
        <v>1</v>
      </c>
      <c r="AS146" s="8">
        <v>1</v>
      </c>
    </row>
    <row r="147" spans="1:45" hidden="1" x14ac:dyDescent="0.25">
      <c r="A147">
        <v>24019224</v>
      </c>
      <c r="B147" t="s">
        <v>866</v>
      </c>
      <c r="C147" s="10">
        <v>15</v>
      </c>
      <c r="D147">
        <v>3</v>
      </c>
      <c r="E147" t="s">
        <v>703</v>
      </c>
      <c r="F147" t="s">
        <v>706</v>
      </c>
      <c r="G147" t="s">
        <v>905</v>
      </c>
      <c r="H147" t="s">
        <v>753</v>
      </c>
      <c r="I147" t="s">
        <v>753</v>
      </c>
      <c r="J147" t="s">
        <v>750</v>
      </c>
      <c r="K147">
        <v>1</v>
      </c>
      <c r="L147">
        <v>1</v>
      </c>
      <c r="M147">
        <v>0</v>
      </c>
      <c r="N147" t="str">
        <f t="shared" si="18"/>
        <v>não</v>
      </c>
      <c r="O147" t="s">
        <v>757</v>
      </c>
      <c r="P147" t="str">
        <f t="shared" si="19"/>
        <v>Apenas EF1</v>
      </c>
      <c r="Q147">
        <f t="shared" si="20"/>
        <v>0</v>
      </c>
      <c r="R147">
        <f t="shared" si="21"/>
        <v>0</v>
      </c>
      <c r="S147">
        <f t="shared" si="22"/>
        <v>0</v>
      </c>
      <c r="W147">
        <f t="shared" si="23"/>
        <v>3</v>
      </c>
      <c r="Y147" s="2">
        <v>0</v>
      </c>
      <c r="Z147" s="2">
        <v>1</v>
      </c>
      <c r="AA147" s="2">
        <v>0</v>
      </c>
      <c r="AB147" s="7">
        <v>1</v>
      </c>
      <c r="AC147" s="7">
        <v>1</v>
      </c>
      <c r="AD147" s="7">
        <v>0</v>
      </c>
      <c r="AE147" s="2">
        <v>0</v>
      </c>
      <c r="AF147" s="2">
        <v>0</v>
      </c>
      <c r="AG147" s="2">
        <v>0</v>
      </c>
      <c r="AH147" s="7">
        <v>0</v>
      </c>
      <c r="AI147" s="2">
        <v>0</v>
      </c>
      <c r="AJ147" s="2">
        <v>0</v>
      </c>
      <c r="AK147" s="7">
        <v>0</v>
      </c>
      <c r="AL147" s="2">
        <v>0</v>
      </c>
      <c r="AM147" s="2">
        <v>0</v>
      </c>
      <c r="AN147" s="7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</row>
    <row r="148" spans="1:45" hidden="1" x14ac:dyDescent="0.25">
      <c r="A148">
        <v>24019348</v>
      </c>
      <c r="B148" t="s">
        <v>842</v>
      </c>
      <c r="C148" s="10">
        <v>14</v>
      </c>
      <c r="D148">
        <v>3</v>
      </c>
      <c r="E148" t="s">
        <v>642</v>
      </c>
      <c r="F148" t="s">
        <v>643</v>
      </c>
      <c r="G148" t="s">
        <v>906</v>
      </c>
      <c r="H148" t="s">
        <v>753</v>
      </c>
      <c r="I148" t="s">
        <v>753</v>
      </c>
      <c r="J148" t="s">
        <v>750</v>
      </c>
      <c r="K148">
        <v>0</v>
      </c>
      <c r="L148">
        <v>0</v>
      </c>
      <c r="M148">
        <v>0</v>
      </c>
      <c r="N148" t="str">
        <f t="shared" si="18"/>
        <v>não</v>
      </c>
      <c r="O148" t="s">
        <v>757</v>
      </c>
      <c r="P148" t="str">
        <f t="shared" si="19"/>
        <v>Apenas EF1</v>
      </c>
      <c r="Q148">
        <f t="shared" si="20"/>
        <v>0</v>
      </c>
      <c r="R148">
        <f t="shared" si="21"/>
        <v>0</v>
      </c>
      <c r="S148">
        <f t="shared" si="22"/>
        <v>0</v>
      </c>
      <c r="W148">
        <f t="shared" si="23"/>
        <v>5</v>
      </c>
      <c r="Y148" s="2">
        <v>1</v>
      </c>
      <c r="Z148" s="2">
        <v>1</v>
      </c>
      <c r="AA148" s="2">
        <v>1</v>
      </c>
      <c r="AB148" s="7">
        <v>1</v>
      </c>
      <c r="AC148" s="7">
        <v>1</v>
      </c>
      <c r="AD148" s="7">
        <v>0</v>
      </c>
      <c r="AE148" s="2">
        <v>0</v>
      </c>
      <c r="AF148" s="2">
        <v>0</v>
      </c>
      <c r="AG148" s="2">
        <v>0</v>
      </c>
      <c r="AH148" s="7">
        <v>0</v>
      </c>
      <c r="AI148" s="2">
        <v>0</v>
      </c>
      <c r="AJ148" s="2">
        <v>0</v>
      </c>
      <c r="AK148" s="7">
        <v>0</v>
      </c>
      <c r="AL148" s="2">
        <v>0</v>
      </c>
      <c r="AM148" s="2">
        <v>0</v>
      </c>
      <c r="AN148" s="7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</row>
    <row r="149" spans="1:45" hidden="1" x14ac:dyDescent="0.25">
      <c r="A149">
        <v>24019356</v>
      </c>
      <c r="B149" t="s">
        <v>842</v>
      </c>
      <c r="C149" s="10">
        <v>14</v>
      </c>
      <c r="D149">
        <v>3</v>
      </c>
      <c r="E149" t="s">
        <v>642</v>
      </c>
      <c r="F149" t="s">
        <v>644</v>
      </c>
      <c r="G149" t="s">
        <v>907</v>
      </c>
      <c r="H149">
        <v>1</v>
      </c>
      <c r="I149">
        <v>1</v>
      </c>
      <c r="J149" t="s">
        <v>753</v>
      </c>
      <c r="K149" t="s">
        <v>753</v>
      </c>
      <c r="L149" t="s">
        <v>753</v>
      </c>
      <c r="M149">
        <v>0</v>
      </c>
      <c r="N149" t="str">
        <f t="shared" si="18"/>
        <v>não</v>
      </c>
      <c r="O149" t="s">
        <v>757</v>
      </c>
      <c r="P149" t="str">
        <f t="shared" si="19"/>
        <v>EF2 e EM</v>
      </c>
      <c r="Q149">
        <f t="shared" si="20"/>
        <v>1</v>
      </c>
      <c r="R149">
        <f t="shared" si="21"/>
        <v>0</v>
      </c>
      <c r="S149">
        <f t="shared" si="22"/>
        <v>0</v>
      </c>
      <c r="W149">
        <f t="shared" si="23"/>
        <v>7</v>
      </c>
      <c r="Y149" s="2">
        <v>0</v>
      </c>
      <c r="Z149" s="2">
        <v>0</v>
      </c>
      <c r="AA149" s="2">
        <v>0</v>
      </c>
      <c r="AB149" s="7">
        <v>0</v>
      </c>
      <c r="AC149" s="7">
        <v>0</v>
      </c>
      <c r="AD149" s="7">
        <v>1</v>
      </c>
      <c r="AE149" s="2">
        <v>1</v>
      </c>
      <c r="AF149" s="2">
        <v>1</v>
      </c>
      <c r="AG149" s="2">
        <v>0</v>
      </c>
      <c r="AH149" s="7">
        <v>2</v>
      </c>
      <c r="AI149" s="2">
        <v>1</v>
      </c>
      <c r="AJ149" s="2">
        <v>1</v>
      </c>
      <c r="AK149" s="7">
        <v>0</v>
      </c>
      <c r="AL149" s="2">
        <v>0</v>
      </c>
      <c r="AM149" s="2">
        <v>0</v>
      </c>
      <c r="AN149" s="7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</row>
    <row r="150" spans="1:45" hidden="1" x14ac:dyDescent="0.25">
      <c r="A150">
        <v>24019470</v>
      </c>
      <c r="B150" t="s">
        <v>828</v>
      </c>
      <c r="C150" s="10">
        <v>13</v>
      </c>
      <c r="D150">
        <v>3</v>
      </c>
      <c r="E150" t="s">
        <v>603</v>
      </c>
      <c r="F150" t="s">
        <v>604</v>
      </c>
      <c r="G150" t="s">
        <v>908</v>
      </c>
      <c r="H150">
        <v>1</v>
      </c>
      <c r="I150">
        <v>1</v>
      </c>
      <c r="J150" t="s">
        <v>753</v>
      </c>
      <c r="K150" t="s">
        <v>753</v>
      </c>
      <c r="L150" t="s">
        <v>753</v>
      </c>
      <c r="M150">
        <v>0</v>
      </c>
      <c r="N150" t="str">
        <f t="shared" si="18"/>
        <v>não</v>
      </c>
      <c r="O150" t="s">
        <v>757</v>
      </c>
      <c r="P150" t="str">
        <f t="shared" si="19"/>
        <v>Apenas EM</v>
      </c>
      <c r="Q150">
        <f t="shared" si="20"/>
        <v>1</v>
      </c>
      <c r="R150">
        <f t="shared" si="21"/>
        <v>0</v>
      </c>
      <c r="S150">
        <f t="shared" si="22"/>
        <v>1</v>
      </c>
      <c r="W150">
        <f t="shared" si="23"/>
        <v>7</v>
      </c>
      <c r="Y150" s="2">
        <v>0</v>
      </c>
      <c r="Z150" s="2">
        <v>0</v>
      </c>
      <c r="AA150" s="2">
        <v>0</v>
      </c>
      <c r="AB150" s="7">
        <v>0</v>
      </c>
      <c r="AC150" s="7">
        <v>0</v>
      </c>
      <c r="AD150" s="7">
        <v>0</v>
      </c>
      <c r="AE150" s="2">
        <v>0</v>
      </c>
      <c r="AF150" s="2">
        <v>0</v>
      </c>
      <c r="AG150" s="2">
        <v>0</v>
      </c>
      <c r="AH150" s="7">
        <v>1</v>
      </c>
      <c r="AI150" s="2">
        <v>2</v>
      </c>
      <c r="AJ150" s="2">
        <v>1</v>
      </c>
      <c r="AK150" s="7">
        <v>0</v>
      </c>
      <c r="AL150" s="2">
        <v>0</v>
      </c>
      <c r="AM150" s="2">
        <v>0</v>
      </c>
      <c r="AN150" s="7">
        <v>1</v>
      </c>
      <c r="AO150" s="2">
        <v>1</v>
      </c>
      <c r="AP150" s="2">
        <v>1</v>
      </c>
      <c r="AQ150" s="2">
        <v>0</v>
      </c>
      <c r="AR150" s="2">
        <v>0</v>
      </c>
      <c r="AS150" s="2">
        <v>0</v>
      </c>
    </row>
    <row r="151" spans="1:45" hidden="1" x14ac:dyDescent="0.25">
      <c r="A151">
        <v>24019488</v>
      </c>
      <c r="B151" t="s">
        <v>828</v>
      </c>
      <c r="C151" s="10">
        <v>13</v>
      </c>
      <c r="D151">
        <v>3</v>
      </c>
      <c r="E151" t="s">
        <v>603</v>
      </c>
      <c r="F151" t="s">
        <v>605</v>
      </c>
      <c r="G151" t="s">
        <v>909</v>
      </c>
      <c r="H151" t="s">
        <v>753</v>
      </c>
      <c r="I151" t="s">
        <v>753</v>
      </c>
      <c r="J151" t="s">
        <v>750</v>
      </c>
      <c r="K151">
        <v>0</v>
      </c>
      <c r="L151">
        <v>0</v>
      </c>
      <c r="M151">
        <v>0</v>
      </c>
      <c r="N151" t="str">
        <f t="shared" si="18"/>
        <v>não</v>
      </c>
      <c r="O151" t="s">
        <v>757</v>
      </c>
      <c r="P151" t="str">
        <f t="shared" si="19"/>
        <v>Apenas EF1</v>
      </c>
      <c r="Q151">
        <f t="shared" si="20"/>
        <v>0</v>
      </c>
      <c r="R151">
        <f t="shared" si="21"/>
        <v>0</v>
      </c>
      <c r="S151">
        <f t="shared" si="22"/>
        <v>0</v>
      </c>
      <c r="W151">
        <f t="shared" si="23"/>
        <v>6</v>
      </c>
      <c r="Y151" s="2">
        <v>1</v>
      </c>
      <c r="Z151" s="2">
        <v>1</v>
      </c>
      <c r="AA151" s="2">
        <v>1</v>
      </c>
      <c r="AB151" s="7">
        <v>2</v>
      </c>
      <c r="AC151" s="7">
        <v>1</v>
      </c>
      <c r="AD151" s="7">
        <v>0</v>
      </c>
      <c r="AE151" s="2">
        <v>0</v>
      </c>
      <c r="AF151" s="2">
        <v>0</v>
      </c>
      <c r="AG151" s="2">
        <v>0</v>
      </c>
      <c r="AH151" s="7">
        <v>0</v>
      </c>
      <c r="AI151" s="2">
        <v>0</v>
      </c>
      <c r="AJ151" s="2">
        <v>0</v>
      </c>
      <c r="AK151" s="7">
        <v>0</v>
      </c>
      <c r="AL151" s="2">
        <v>0</v>
      </c>
      <c r="AM151" s="2">
        <v>0</v>
      </c>
      <c r="AN151" s="7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</row>
    <row r="152" spans="1:45" hidden="1" x14ac:dyDescent="0.25">
      <c r="A152">
        <v>24019682</v>
      </c>
      <c r="B152" t="s">
        <v>866</v>
      </c>
      <c r="C152" s="10">
        <v>15</v>
      </c>
      <c r="D152">
        <v>3</v>
      </c>
      <c r="E152" t="s">
        <v>709</v>
      </c>
      <c r="F152" t="s">
        <v>710</v>
      </c>
      <c r="G152" t="s">
        <v>910</v>
      </c>
      <c r="H152" t="s">
        <v>753</v>
      </c>
      <c r="I152" t="s">
        <v>753</v>
      </c>
      <c r="J152" t="s">
        <v>751</v>
      </c>
      <c r="K152">
        <v>1</v>
      </c>
      <c r="L152">
        <v>1</v>
      </c>
      <c r="M152">
        <v>0</v>
      </c>
      <c r="N152" t="str">
        <f t="shared" si="18"/>
        <v>não</v>
      </c>
      <c r="O152" t="s">
        <v>757</v>
      </c>
      <c r="P152" t="str">
        <f t="shared" si="19"/>
        <v>Todas as Etapas</v>
      </c>
      <c r="Q152">
        <f t="shared" si="20"/>
        <v>1</v>
      </c>
      <c r="R152">
        <f t="shared" si="21"/>
        <v>0</v>
      </c>
      <c r="S152">
        <f t="shared" si="22"/>
        <v>0</v>
      </c>
      <c r="W152">
        <f t="shared" si="23"/>
        <v>10</v>
      </c>
      <c r="Y152" s="2">
        <v>1</v>
      </c>
      <c r="Z152" s="2">
        <v>1</v>
      </c>
      <c r="AA152" s="2">
        <v>0</v>
      </c>
      <c r="AB152" s="7">
        <v>1</v>
      </c>
      <c r="AC152" s="7">
        <v>0</v>
      </c>
      <c r="AD152" s="7">
        <v>1</v>
      </c>
      <c r="AE152" s="2">
        <v>1</v>
      </c>
      <c r="AF152" s="2">
        <v>1</v>
      </c>
      <c r="AG152" s="2">
        <v>1</v>
      </c>
      <c r="AH152" s="7">
        <v>1</v>
      </c>
      <c r="AI152" s="2">
        <v>1</v>
      </c>
      <c r="AJ152" s="2">
        <v>1</v>
      </c>
      <c r="AK152" s="7">
        <v>0</v>
      </c>
      <c r="AL152" s="2">
        <v>0</v>
      </c>
      <c r="AM152" s="2">
        <v>0</v>
      </c>
      <c r="AN152" s="7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</row>
    <row r="153" spans="1:45" hidden="1" x14ac:dyDescent="0.25">
      <c r="A153">
        <v>24019852</v>
      </c>
      <c r="B153" t="s">
        <v>828</v>
      </c>
      <c r="C153" s="10">
        <v>13</v>
      </c>
      <c r="D153">
        <v>3</v>
      </c>
      <c r="E153" t="s">
        <v>606</v>
      </c>
      <c r="F153" t="s">
        <v>607</v>
      </c>
      <c r="G153" t="s">
        <v>911</v>
      </c>
      <c r="H153" t="s">
        <v>753</v>
      </c>
      <c r="I153" t="s">
        <v>753</v>
      </c>
      <c r="J153" t="s">
        <v>752</v>
      </c>
      <c r="K153">
        <v>0</v>
      </c>
      <c r="L153">
        <v>0</v>
      </c>
      <c r="M153">
        <v>0</v>
      </c>
      <c r="N153" t="str">
        <f t="shared" si="18"/>
        <v>não</v>
      </c>
      <c r="O153" t="s">
        <v>757</v>
      </c>
      <c r="P153" t="str">
        <f t="shared" si="19"/>
        <v>Apenas EF2</v>
      </c>
      <c r="Q153">
        <f t="shared" si="20"/>
        <v>0</v>
      </c>
      <c r="R153">
        <f t="shared" si="21"/>
        <v>0</v>
      </c>
      <c r="S153">
        <f t="shared" si="22"/>
        <v>0</v>
      </c>
      <c r="W153">
        <f t="shared" si="23"/>
        <v>5</v>
      </c>
      <c r="Y153" s="2">
        <v>0</v>
      </c>
      <c r="Z153" s="2">
        <v>0</v>
      </c>
      <c r="AA153" s="2">
        <v>0</v>
      </c>
      <c r="AB153" s="7">
        <v>0</v>
      </c>
      <c r="AC153" s="7">
        <v>0</v>
      </c>
      <c r="AD153" s="7">
        <v>1</v>
      </c>
      <c r="AE153" s="2">
        <v>1</v>
      </c>
      <c r="AF153" s="2">
        <v>1</v>
      </c>
      <c r="AG153" s="2">
        <v>1</v>
      </c>
      <c r="AH153" s="7">
        <v>0</v>
      </c>
      <c r="AI153" s="2">
        <v>0</v>
      </c>
      <c r="AJ153" s="2">
        <v>0</v>
      </c>
      <c r="AK153" s="7">
        <v>0</v>
      </c>
      <c r="AL153" s="2">
        <v>0</v>
      </c>
      <c r="AM153" s="2">
        <v>0</v>
      </c>
      <c r="AN153" s="7">
        <v>0</v>
      </c>
      <c r="AO153" s="2">
        <v>0</v>
      </c>
      <c r="AP153" s="2">
        <v>0</v>
      </c>
      <c r="AQ153" s="2">
        <v>0</v>
      </c>
      <c r="AR153" s="2">
        <v>1</v>
      </c>
      <c r="AS153" s="2">
        <v>0</v>
      </c>
    </row>
    <row r="154" spans="1:45" hidden="1" x14ac:dyDescent="0.25">
      <c r="A154">
        <v>24019887</v>
      </c>
      <c r="B154" t="s">
        <v>828</v>
      </c>
      <c r="C154" s="10">
        <v>13</v>
      </c>
      <c r="D154">
        <v>3</v>
      </c>
      <c r="E154" t="s">
        <v>606</v>
      </c>
      <c r="F154" t="s">
        <v>608</v>
      </c>
      <c r="G154" t="s">
        <v>608</v>
      </c>
      <c r="H154">
        <v>1</v>
      </c>
      <c r="I154">
        <v>1</v>
      </c>
      <c r="J154" t="s">
        <v>753</v>
      </c>
      <c r="K154" t="s">
        <v>753</v>
      </c>
      <c r="L154" t="s">
        <v>753</v>
      </c>
      <c r="M154">
        <v>0</v>
      </c>
      <c r="N154" t="str">
        <f t="shared" si="18"/>
        <v>não</v>
      </c>
      <c r="O154" t="s">
        <v>757</v>
      </c>
      <c r="P154" t="str">
        <f t="shared" si="19"/>
        <v>EF2 e EM</v>
      </c>
      <c r="Q154">
        <f t="shared" si="20"/>
        <v>1</v>
      </c>
      <c r="R154">
        <f t="shared" si="21"/>
        <v>0</v>
      </c>
      <c r="S154">
        <f t="shared" si="22"/>
        <v>0</v>
      </c>
      <c r="W154">
        <f t="shared" si="23"/>
        <v>10</v>
      </c>
      <c r="Y154" s="2">
        <v>0</v>
      </c>
      <c r="Z154" s="2">
        <v>0</v>
      </c>
      <c r="AA154" s="2">
        <v>0</v>
      </c>
      <c r="AB154" s="7">
        <v>0</v>
      </c>
      <c r="AC154" s="7">
        <v>0</v>
      </c>
      <c r="AD154" s="7">
        <v>1</v>
      </c>
      <c r="AE154" s="2">
        <v>1</v>
      </c>
      <c r="AF154" s="2">
        <v>1</v>
      </c>
      <c r="AG154" s="2">
        <v>1</v>
      </c>
      <c r="AH154" s="7">
        <v>2</v>
      </c>
      <c r="AI154" s="2">
        <v>2</v>
      </c>
      <c r="AJ154" s="2">
        <v>2</v>
      </c>
      <c r="AK154" s="7">
        <v>0</v>
      </c>
      <c r="AL154" s="2">
        <v>0</v>
      </c>
      <c r="AM154" s="2">
        <v>0</v>
      </c>
      <c r="AN154" s="7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</row>
    <row r="155" spans="1:45" hidden="1" x14ac:dyDescent="0.25">
      <c r="A155">
        <v>24020400</v>
      </c>
      <c r="B155" t="s">
        <v>828</v>
      </c>
      <c r="C155" s="10">
        <v>13</v>
      </c>
      <c r="D155">
        <v>3</v>
      </c>
      <c r="E155" t="s">
        <v>609</v>
      </c>
      <c r="F155" t="s">
        <v>610</v>
      </c>
      <c r="G155" t="s">
        <v>912</v>
      </c>
      <c r="H155" t="s">
        <v>753</v>
      </c>
      <c r="I155" t="s">
        <v>753</v>
      </c>
      <c r="J155" t="s">
        <v>751</v>
      </c>
      <c r="K155">
        <v>0</v>
      </c>
      <c r="L155">
        <v>0</v>
      </c>
      <c r="M155">
        <v>0</v>
      </c>
      <c r="N155" t="str">
        <f t="shared" si="18"/>
        <v>não</v>
      </c>
      <c r="O155" t="s">
        <v>757</v>
      </c>
      <c r="P155" t="str">
        <f t="shared" si="19"/>
        <v>Apenas EM</v>
      </c>
      <c r="Q155">
        <f t="shared" si="20"/>
        <v>1</v>
      </c>
      <c r="R155">
        <f t="shared" si="21"/>
        <v>0</v>
      </c>
      <c r="S155">
        <f t="shared" si="22"/>
        <v>0</v>
      </c>
      <c r="W155">
        <f t="shared" si="23"/>
        <v>3</v>
      </c>
      <c r="Y155" s="2">
        <v>0</v>
      </c>
      <c r="Z155" s="2">
        <v>0</v>
      </c>
      <c r="AA155" s="2">
        <v>0</v>
      </c>
      <c r="AB155" s="7">
        <v>0</v>
      </c>
      <c r="AC155" s="7">
        <v>0</v>
      </c>
      <c r="AD155" s="7">
        <v>0</v>
      </c>
      <c r="AE155" s="2">
        <v>0</v>
      </c>
      <c r="AF155" s="2">
        <v>0</v>
      </c>
      <c r="AG155" s="2">
        <v>0</v>
      </c>
      <c r="AH155" s="7">
        <v>1</v>
      </c>
      <c r="AI155" s="2">
        <v>1</v>
      </c>
      <c r="AJ155" s="2">
        <v>1</v>
      </c>
      <c r="AK155" s="7">
        <v>0</v>
      </c>
      <c r="AL155" s="2">
        <v>0</v>
      </c>
      <c r="AM155" s="2">
        <v>0</v>
      </c>
      <c r="AN155" s="7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</row>
    <row r="156" spans="1:45" hidden="1" x14ac:dyDescent="0.25">
      <c r="A156">
        <v>24020648</v>
      </c>
      <c r="B156" t="s">
        <v>866</v>
      </c>
      <c r="C156" s="10">
        <v>15</v>
      </c>
      <c r="D156">
        <v>3</v>
      </c>
      <c r="E156" t="s">
        <v>715</v>
      </c>
      <c r="F156" t="s">
        <v>716</v>
      </c>
      <c r="G156" t="s">
        <v>913</v>
      </c>
      <c r="H156" t="s">
        <v>753</v>
      </c>
      <c r="I156" t="s">
        <v>753</v>
      </c>
      <c r="J156" t="s">
        <v>752</v>
      </c>
      <c r="K156">
        <v>0</v>
      </c>
      <c r="L156">
        <v>0</v>
      </c>
      <c r="M156">
        <v>0</v>
      </c>
      <c r="N156" t="str">
        <f t="shared" si="18"/>
        <v>não</v>
      </c>
      <c r="O156" t="s">
        <v>757</v>
      </c>
      <c r="P156" t="str">
        <f t="shared" si="19"/>
        <v>EF1 e EF2</v>
      </c>
      <c r="Q156">
        <f t="shared" si="20"/>
        <v>0</v>
      </c>
      <c r="R156">
        <f t="shared" si="21"/>
        <v>0</v>
      </c>
      <c r="S156">
        <f t="shared" si="22"/>
        <v>0</v>
      </c>
      <c r="W156">
        <f t="shared" si="23"/>
        <v>12</v>
      </c>
      <c r="Y156" s="2">
        <v>1</v>
      </c>
      <c r="Z156" s="2">
        <v>1</v>
      </c>
      <c r="AA156" s="2">
        <v>1</v>
      </c>
      <c r="AB156" s="7">
        <v>2</v>
      </c>
      <c r="AC156" s="7">
        <v>2</v>
      </c>
      <c r="AD156" s="7">
        <v>2</v>
      </c>
      <c r="AE156" s="2">
        <v>1</v>
      </c>
      <c r="AF156" s="2">
        <v>1</v>
      </c>
      <c r="AG156" s="2">
        <v>1</v>
      </c>
      <c r="AH156" s="7">
        <v>0</v>
      </c>
      <c r="AI156" s="2">
        <v>0</v>
      </c>
      <c r="AJ156" s="2">
        <v>0</v>
      </c>
      <c r="AK156" s="7">
        <v>0</v>
      </c>
      <c r="AL156" s="2">
        <v>0</v>
      </c>
      <c r="AM156" s="2">
        <v>0</v>
      </c>
      <c r="AN156" s="7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</row>
    <row r="157" spans="1:45" hidden="1" x14ac:dyDescent="0.25">
      <c r="A157">
        <v>24020664</v>
      </c>
      <c r="B157" t="s">
        <v>866</v>
      </c>
      <c r="C157" s="10">
        <v>15</v>
      </c>
      <c r="D157">
        <v>3</v>
      </c>
      <c r="E157" t="s">
        <v>715</v>
      </c>
      <c r="F157" t="s">
        <v>717</v>
      </c>
      <c r="G157" t="s">
        <v>914</v>
      </c>
      <c r="H157">
        <v>1</v>
      </c>
      <c r="I157">
        <v>1</v>
      </c>
      <c r="J157" t="s">
        <v>753</v>
      </c>
      <c r="K157" t="s">
        <v>753</v>
      </c>
      <c r="L157" t="s">
        <v>753</v>
      </c>
      <c r="M157">
        <v>0</v>
      </c>
      <c r="N157" t="str">
        <f t="shared" si="18"/>
        <v>não</v>
      </c>
      <c r="O157" t="s">
        <v>757</v>
      </c>
      <c r="P157" t="str">
        <f t="shared" si="19"/>
        <v>EF2 e EM</v>
      </c>
      <c r="Q157">
        <f t="shared" si="20"/>
        <v>1</v>
      </c>
      <c r="R157">
        <f t="shared" si="21"/>
        <v>0</v>
      </c>
      <c r="S157">
        <f t="shared" si="22"/>
        <v>1</v>
      </c>
      <c r="W157">
        <f t="shared" si="23"/>
        <v>18</v>
      </c>
      <c r="Y157" s="2">
        <v>0</v>
      </c>
      <c r="Z157" s="2">
        <v>0</v>
      </c>
      <c r="AA157" s="2">
        <v>0</v>
      </c>
      <c r="AB157" s="7">
        <v>0</v>
      </c>
      <c r="AC157" s="7">
        <v>0</v>
      </c>
      <c r="AD157" s="7">
        <v>2</v>
      </c>
      <c r="AE157" s="2">
        <v>2</v>
      </c>
      <c r="AF157" s="2">
        <v>2</v>
      </c>
      <c r="AG157" s="2">
        <v>2</v>
      </c>
      <c r="AH157" s="7">
        <v>3</v>
      </c>
      <c r="AI157" s="2">
        <v>2</v>
      </c>
      <c r="AJ157" s="2">
        <v>2</v>
      </c>
      <c r="AK157" s="7">
        <v>0</v>
      </c>
      <c r="AL157" s="2">
        <v>0</v>
      </c>
      <c r="AM157" s="2">
        <v>0</v>
      </c>
      <c r="AN157" s="7">
        <v>1</v>
      </c>
      <c r="AO157" s="2">
        <v>1</v>
      </c>
      <c r="AP157" s="2">
        <v>1</v>
      </c>
      <c r="AQ157" s="2">
        <v>0</v>
      </c>
      <c r="AR157" s="2">
        <v>0</v>
      </c>
      <c r="AS157" s="2">
        <v>0</v>
      </c>
    </row>
    <row r="158" spans="1:45" hidden="1" x14ac:dyDescent="0.25">
      <c r="A158">
        <v>24020672</v>
      </c>
      <c r="B158" t="s">
        <v>866</v>
      </c>
      <c r="C158" s="10">
        <v>15</v>
      </c>
      <c r="D158">
        <v>3</v>
      </c>
      <c r="E158" t="s">
        <v>715</v>
      </c>
      <c r="F158" t="s">
        <v>718</v>
      </c>
      <c r="G158" t="s">
        <v>915</v>
      </c>
      <c r="H158" t="s">
        <v>753</v>
      </c>
      <c r="I158" t="s">
        <v>753</v>
      </c>
      <c r="J158" t="s">
        <v>752</v>
      </c>
      <c r="K158">
        <v>1</v>
      </c>
      <c r="L158">
        <v>1</v>
      </c>
      <c r="M158">
        <v>0</v>
      </c>
      <c r="N158" t="str">
        <f t="shared" si="18"/>
        <v>não</v>
      </c>
      <c r="O158" t="s">
        <v>757</v>
      </c>
      <c r="P158" t="str">
        <f t="shared" si="19"/>
        <v>Apenas EF2</v>
      </c>
      <c r="Q158">
        <f t="shared" si="20"/>
        <v>0</v>
      </c>
      <c r="R158">
        <f t="shared" si="21"/>
        <v>0</v>
      </c>
      <c r="S158">
        <f t="shared" si="22"/>
        <v>0</v>
      </c>
      <c r="W158">
        <f t="shared" si="23"/>
        <v>4</v>
      </c>
      <c r="Y158" s="2">
        <v>0</v>
      </c>
      <c r="Z158" s="2">
        <v>0</v>
      </c>
      <c r="AA158" s="2">
        <v>0</v>
      </c>
      <c r="AB158" s="7">
        <v>0</v>
      </c>
      <c r="AC158" s="7">
        <v>0</v>
      </c>
      <c r="AD158" s="7">
        <v>1</v>
      </c>
      <c r="AE158" s="2">
        <v>1</v>
      </c>
      <c r="AF158" s="2">
        <v>1</v>
      </c>
      <c r="AG158" s="2">
        <v>1</v>
      </c>
      <c r="AH158" s="7">
        <v>0</v>
      </c>
      <c r="AI158" s="2">
        <v>0</v>
      </c>
      <c r="AJ158" s="2">
        <v>0</v>
      </c>
      <c r="AK158" s="7">
        <v>0</v>
      </c>
      <c r="AL158" s="2">
        <v>0</v>
      </c>
      <c r="AM158" s="2">
        <v>0</v>
      </c>
      <c r="AN158" s="7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</row>
    <row r="159" spans="1:45" hidden="1" x14ac:dyDescent="0.25">
      <c r="A159">
        <v>24021431</v>
      </c>
      <c r="B159" t="s">
        <v>842</v>
      </c>
      <c r="C159" s="10">
        <v>14</v>
      </c>
      <c r="D159">
        <v>3</v>
      </c>
      <c r="E159" t="s">
        <v>653</v>
      </c>
      <c r="F159" t="s">
        <v>654</v>
      </c>
      <c r="G159" t="s">
        <v>916</v>
      </c>
      <c r="H159" t="s">
        <v>753</v>
      </c>
      <c r="I159" t="s">
        <v>753</v>
      </c>
      <c r="J159" t="s">
        <v>751</v>
      </c>
      <c r="K159">
        <v>1</v>
      </c>
      <c r="L159">
        <v>1</v>
      </c>
      <c r="M159">
        <v>0</v>
      </c>
      <c r="N159" t="str">
        <f t="shared" si="18"/>
        <v>não</v>
      </c>
      <c r="O159" t="s">
        <v>757</v>
      </c>
      <c r="P159" t="str">
        <f t="shared" si="19"/>
        <v>Apenas EM</v>
      </c>
      <c r="Q159">
        <f t="shared" si="20"/>
        <v>1</v>
      </c>
      <c r="R159">
        <f t="shared" si="21"/>
        <v>0</v>
      </c>
      <c r="S159">
        <f t="shared" si="22"/>
        <v>0</v>
      </c>
      <c r="W159">
        <f t="shared" si="23"/>
        <v>3</v>
      </c>
      <c r="Y159" s="2">
        <v>0</v>
      </c>
      <c r="Z159" s="2">
        <v>0</v>
      </c>
      <c r="AA159" s="2">
        <v>0</v>
      </c>
      <c r="AB159" s="7">
        <v>0</v>
      </c>
      <c r="AC159" s="7">
        <v>0</v>
      </c>
      <c r="AD159" s="7">
        <v>0</v>
      </c>
      <c r="AE159" s="2">
        <v>0</v>
      </c>
      <c r="AF159" s="2">
        <v>0</v>
      </c>
      <c r="AG159" s="2">
        <v>0</v>
      </c>
      <c r="AH159" s="7">
        <v>1</v>
      </c>
      <c r="AI159" s="2">
        <v>1</v>
      </c>
      <c r="AJ159" s="2">
        <v>1</v>
      </c>
      <c r="AK159" s="7">
        <v>0</v>
      </c>
      <c r="AL159" s="2">
        <v>0</v>
      </c>
      <c r="AM159" s="2">
        <v>0</v>
      </c>
      <c r="AN159" s="7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</row>
    <row r="160" spans="1:45" hidden="1" x14ac:dyDescent="0.25">
      <c r="A160">
        <v>24021482</v>
      </c>
      <c r="B160" t="s">
        <v>842</v>
      </c>
      <c r="C160" s="10">
        <v>14</v>
      </c>
      <c r="D160">
        <v>3</v>
      </c>
      <c r="E160" t="s">
        <v>611</v>
      </c>
      <c r="F160" t="s">
        <v>612</v>
      </c>
      <c r="G160" t="s">
        <v>917</v>
      </c>
      <c r="H160" t="s">
        <v>753</v>
      </c>
      <c r="I160" t="s">
        <v>753</v>
      </c>
      <c r="J160" t="s">
        <v>750</v>
      </c>
      <c r="K160">
        <v>0</v>
      </c>
      <c r="L160">
        <v>0</v>
      </c>
      <c r="M160">
        <v>0</v>
      </c>
      <c r="N160" t="str">
        <f t="shared" si="18"/>
        <v>não</v>
      </c>
      <c r="O160" t="s">
        <v>757</v>
      </c>
      <c r="P160" t="str">
        <f t="shared" si="19"/>
        <v>Apenas EF1</v>
      </c>
      <c r="Q160">
        <f t="shared" si="20"/>
        <v>0</v>
      </c>
      <c r="R160">
        <f t="shared" si="21"/>
        <v>0</v>
      </c>
      <c r="S160">
        <f t="shared" si="22"/>
        <v>0</v>
      </c>
      <c r="W160">
        <f t="shared" si="23"/>
        <v>8</v>
      </c>
      <c r="Y160" s="2">
        <v>1</v>
      </c>
      <c r="Z160" s="2">
        <v>1</v>
      </c>
      <c r="AA160" s="2">
        <v>1</v>
      </c>
      <c r="AB160" s="7">
        <v>3</v>
      </c>
      <c r="AC160" s="7">
        <v>2</v>
      </c>
      <c r="AD160" s="7">
        <v>0</v>
      </c>
      <c r="AE160" s="2">
        <v>0</v>
      </c>
      <c r="AF160" s="2">
        <v>0</v>
      </c>
      <c r="AG160" s="2">
        <v>0</v>
      </c>
      <c r="AH160" s="7">
        <v>0</v>
      </c>
      <c r="AI160" s="2">
        <v>0</v>
      </c>
      <c r="AJ160" s="2">
        <v>0</v>
      </c>
      <c r="AK160" s="7">
        <v>0</v>
      </c>
      <c r="AL160" s="2">
        <v>0</v>
      </c>
      <c r="AM160" s="2">
        <v>0</v>
      </c>
      <c r="AN160" s="7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</row>
    <row r="161" spans="1:45" hidden="1" x14ac:dyDescent="0.25">
      <c r="A161">
        <v>24021490</v>
      </c>
      <c r="B161" t="s">
        <v>842</v>
      </c>
      <c r="C161" s="10">
        <v>14</v>
      </c>
      <c r="D161">
        <v>3</v>
      </c>
      <c r="E161" t="s">
        <v>611</v>
      </c>
      <c r="F161" t="s">
        <v>613</v>
      </c>
      <c r="G161" t="s">
        <v>918</v>
      </c>
      <c r="H161" t="s">
        <v>753</v>
      </c>
      <c r="I161" t="s">
        <v>753</v>
      </c>
      <c r="J161" t="s">
        <v>751</v>
      </c>
      <c r="K161">
        <v>0</v>
      </c>
      <c r="L161">
        <v>0</v>
      </c>
      <c r="M161">
        <v>0</v>
      </c>
      <c r="N161" t="str">
        <f t="shared" si="18"/>
        <v>não</v>
      </c>
      <c r="O161" t="s">
        <v>757</v>
      </c>
      <c r="P161" t="str">
        <f t="shared" si="19"/>
        <v>Apenas EM</v>
      </c>
      <c r="Q161">
        <f t="shared" si="20"/>
        <v>1</v>
      </c>
      <c r="R161">
        <f t="shared" si="21"/>
        <v>0</v>
      </c>
      <c r="S161">
        <f t="shared" si="22"/>
        <v>0</v>
      </c>
      <c r="W161">
        <f t="shared" si="23"/>
        <v>4</v>
      </c>
      <c r="Y161" s="2">
        <v>0</v>
      </c>
      <c r="Z161" s="2">
        <v>0</v>
      </c>
      <c r="AA161" s="2">
        <v>0</v>
      </c>
      <c r="AB161" s="7">
        <v>0</v>
      </c>
      <c r="AC161" s="7">
        <v>0</v>
      </c>
      <c r="AD161" s="7">
        <v>0</v>
      </c>
      <c r="AE161" s="2">
        <v>0</v>
      </c>
      <c r="AF161" s="2">
        <v>0</v>
      </c>
      <c r="AG161" s="2">
        <v>0</v>
      </c>
      <c r="AH161" s="7">
        <v>2</v>
      </c>
      <c r="AI161" s="2">
        <v>1</v>
      </c>
      <c r="AJ161" s="2">
        <v>1</v>
      </c>
      <c r="AK161" s="7">
        <v>0</v>
      </c>
      <c r="AL161" s="2">
        <v>0</v>
      </c>
      <c r="AM161" s="2">
        <v>0</v>
      </c>
      <c r="AN161" s="7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</row>
    <row r="162" spans="1:45" x14ac:dyDescent="0.25">
      <c r="A162">
        <v>24021504</v>
      </c>
      <c r="B162" t="s">
        <v>842</v>
      </c>
      <c r="C162" s="10">
        <v>14</v>
      </c>
      <c r="D162">
        <v>3</v>
      </c>
      <c r="E162" t="s">
        <v>611</v>
      </c>
      <c r="F162" t="s">
        <v>614</v>
      </c>
      <c r="G162" t="s">
        <v>919</v>
      </c>
      <c r="H162">
        <v>0</v>
      </c>
      <c r="I162">
        <v>0</v>
      </c>
      <c r="J162" t="s">
        <v>753</v>
      </c>
      <c r="K162" t="s">
        <v>753</v>
      </c>
      <c r="L162" t="s">
        <v>753</v>
      </c>
      <c r="M162">
        <v>0</v>
      </c>
      <c r="N162" t="str">
        <f t="shared" si="18"/>
        <v>sim</v>
      </c>
      <c r="O162" t="s">
        <v>757</v>
      </c>
      <c r="P162" t="str">
        <f t="shared" si="19"/>
        <v>Apenas EF2</v>
      </c>
      <c r="Q162">
        <f t="shared" si="20"/>
        <v>0</v>
      </c>
      <c r="R162">
        <f t="shared" si="21"/>
        <v>0</v>
      </c>
      <c r="S162">
        <f t="shared" si="22"/>
        <v>0</v>
      </c>
      <c r="T162" t="s">
        <v>752</v>
      </c>
      <c r="U162">
        <f>IF(T162="EF1",AB162+AC162,IF(T162="EF2",AD162,IF(T162="EM",AH162,IF(T162="EMND",AN162,AK162))))</f>
        <v>3</v>
      </c>
      <c r="V162" s="12">
        <f>IF(U162=1,30000,IF(U162&gt;5,45000,30000+3000*U162))</f>
        <v>39000</v>
      </c>
      <c r="W162">
        <f t="shared" si="23"/>
        <v>8</v>
      </c>
      <c r="Y162" s="2">
        <v>0</v>
      </c>
      <c r="Z162" s="2">
        <v>0</v>
      </c>
      <c r="AA162" s="2">
        <v>0</v>
      </c>
      <c r="AB162" s="7">
        <v>0</v>
      </c>
      <c r="AC162" s="7">
        <v>0</v>
      </c>
      <c r="AD162" s="7">
        <v>3</v>
      </c>
      <c r="AE162" s="2">
        <v>2</v>
      </c>
      <c r="AF162" s="2">
        <v>1</v>
      </c>
      <c r="AG162" s="2">
        <v>2</v>
      </c>
      <c r="AH162" s="7">
        <v>0</v>
      </c>
      <c r="AI162" s="2">
        <v>0</v>
      </c>
      <c r="AJ162" s="2">
        <v>0</v>
      </c>
      <c r="AK162" s="7">
        <v>0</v>
      </c>
      <c r="AL162" s="2">
        <v>0</v>
      </c>
      <c r="AM162" s="2">
        <v>0</v>
      </c>
      <c r="AN162" s="7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</row>
    <row r="163" spans="1:45" hidden="1" x14ac:dyDescent="0.25">
      <c r="A163">
        <v>24022144</v>
      </c>
      <c r="B163" t="s">
        <v>842</v>
      </c>
      <c r="C163" s="10">
        <v>14</v>
      </c>
      <c r="D163">
        <v>3</v>
      </c>
      <c r="E163" t="s">
        <v>615</v>
      </c>
      <c r="F163" t="s">
        <v>59</v>
      </c>
      <c r="G163" t="s">
        <v>920</v>
      </c>
      <c r="H163">
        <v>1</v>
      </c>
      <c r="I163">
        <v>1</v>
      </c>
      <c r="J163" t="s">
        <v>753</v>
      </c>
      <c r="K163" t="s">
        <v>753</v>
      </c>
      <c r="L163" t="s">
        <v>753</v>
      </c>
      <c r="M163">
        <v>0</v>
      </c>
      <c r="N163" t="str">
        <f t="shared" si="18"/>
        <v>não</v>
      </c>
      <c r="O163" t="s">
        <v>757</v>
      </c>
      <c r="P163" t="str">
        <f t="shared" si="19"/>
        <v>Todas as Etapas</v>
      </c>
      <c r="Q163">
        <f t="shared" si="20"/>
        <v>1</v>
      </c>
      <c r="R163">
        <f t="shared" si="21"/>
        <v>0</v>
      </c>
      <c r="S163">
        <f t="shared" si="22"/>
        <v>0</v>
      </c>
      <c r="W163">
        <f t="shared" si="23"/>
        <v>17</v>
      </c>
      <c r="Y163" s="2">
        <v>1</v>
      </c>
      <c r="Z163" s="2">
        <v>1</v>
      </c>
      <c r="AA163" s="2">
        <v>1</v>
      </c>
      <c r="AB163" s="7">
        <v>1</v>
      </c>
      <c r="AC163" s="7">
        <v>1</v>
      </c>
      <c r="AD163" s="7">
        <v>2</v>
      </c>
      <c r="AE163" s="2">
        <v>2</v>
      </c>
      <c r="AF163" s="2">
        <v>1</v>
      </c>
      <c r="AG163" s="2">
        <v>1</v>
      </c>
      <c r="AH163" s="7">
        <v>2</v>
      </c>
      <c r="AI163" s="2">
        <v>2</v>
      </c>
      <c r="AJ163" s="2">
        <v>2</v>
      </c>
      <c r="AK163" s="7">
        <v>0</v>
      </c>
      <c r="AL163" s="2">
        <v>0</v>
      </c>
      <c r="AM163" s="2">
        <v>0</v>
      </c>
      <c r="AN163" s="7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</row>
    <row r="164" spans="1:45" hidden="1" x14ac:dyDescent="0.25">
      <c r="A164">
        <v>24022632</v>
      </c>
      <c r="B164" t="s">
        <v>842</v>
      </c>
      <c r="C164" s="10">
        <v>14</v>
      </c>
      <c r="D164">
        <v>3</v>
      </c>
      <c r="E164" t="s">
        <v>616</v>
      </c>
      <c r="F164" t="s">
        <v>617</v>
      </c>
      <c r="G164" t="s">
        <v>921</v>
      </c>
      <c r="H164" t="s">
        <v>753</v>
      </c>
      <c r="I164" t="s">
        <v>753</v>
      </c>
      <c r="J164" t="s">
        <v>752</v>
      </c>
      <c r="K164">
        <v>0</v>
      </c>
      <c r="L164">
        <v>0</v>
      </c>
      <c r="M164">
        <v>0</v>
      </c>
      <c r="N164" t="str">
        <f t="shared" si="18"/>
        <v>não</v>
      </c>
      <c r="O164" t="s">
        <v>757</v>
      </c>
      <c r="P164" t="str">
        <f t="shared" si="19"/>
        <v>EF1 e EF2</v>
      </c>
      <c r="Q164">
        <f t="shared" si="20"/>
        <v>0</v>
      </c>
      <c r="R164">
        <f t="shared" si="21"/>
        <v>0</v>
      </c>
      <c r="S164">
        <f t="shared" si="22"/>
        <v>0</v>
      </c>
      <c r="W164">
        <f t="shared" si="23"/>
        <v>9</v>
      </c>
      <c r="Y164" s="2">
        <v>1</v>
      </c>
      <c r="Z164" s="2">
        <v>1</v>
      </c>
      <c r="AA164" s="2">
        <v>1</v>
      </c>
      <c r="AB164" s="7">
        <v>2</v>
      </c>
      <c r="AC164" s="7">
        <v>1</v>
      </c>
      <c r="AD164" s="7">
        <v>1</v>
      </c>
      <c r="AE164" s="2">
        <v>1</v>
      </c>
      <c r="AF164" s="2">
        <v>1</v>
      </c>
      <c r="AG164" s="2">
        <v>0</v>
      </c>
      <c r="AH164" s="7">
        <v>0</v>
      </c>
      <c r="AI164" s="2">
        <v>0</v>
      </c>
      <c r="AJ164" s="2">
        <v>0</v>
      </c>
      <c r="AK164" s="7">
        <v>0</v>
      </c>
      <c r="AL164" s="2">
        <v>0</v>
      </c>
      <c r="AM164" s="2">
        <v>0</v>
      </c>
      <c r="AN164" s="7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</row>
    <row r="165" spans="1:45" hidden="1" x14ac:dyDescent="0.25">
      <c r="A165">
        <v>24022640</v>
      </c>
      <c r="B165" t="s">
        <v>842</v>
      </c>
      <c r="C165" s="10">
        <v>14</v>
      </c>
      <c r="D165">
        <v>3</v>
      </c>
      <c r="E165" t="s">
        <v>616</v>
      </c>
      <c r="F165" t="s">
        <v>618</v>
      </c>
      <c r="G165" t="s">
        <v>922</v>
      </c>
      <c r="H165" t="s">
        <v>753</v>
      </c>
      <c r="I165" t="s">
        <v>753</v>
      </c>
      <c r="J165" t="s">
        <v>751</v>
      </c>
      <c r="K165">
        <v>0</v>
      </c>
      <c r="L165">
        <v>0</v>
      </c>
      <c r="M165">
        <v>0</v>
      </c>
      <c r="N165" t="str">
        <f t="shared" si="18"/>
        <v>não</v>
      </c>
      <c r="O165" t="s">
        <v>757</v>
      </c>
      <c r="P165" t="str">
        <f t="shared" si="19"/>
        <v>Apenas EM</v>
      </c>
      <c r="Q165">
        <f t="shared" si="20"/>
        <v>1</v>
      </c>
      <c r="R165">
        <f t="shared" si="21"/>
        <v>0</v>
      </c>
      <c r="S165">
        <f t="shared" si="22"/>
        <v>1</v>
      </c>
      <c r="W165">
        <f t="shared" si="23"/>
        <v>9</v>
      </c>
      <c r="Y165" s="2">
        <v>0</v>
      </c>
      <c r="Z165" s="2">
        <v>0</v>
      </c>
      <c r="AA165" s="2">
        <v>0</v>
      </c>
      <c r="AB165" s="7">
        <v>0</v>
      </c>
      <c r="AC165" s="7">
        <v>0</v>
      </c>
      <c r="AD165" s="7">
        <v>0</v>
      </c>
      <c r="AE165" s="2">
        <v>1</v>
      </c>
      <c r="AF165" s="2">
        <v>1</v>
      </c>
      <c r="AG165" s="2">
        <v>1</v>
      </c>
      <c r="AH165" s="7">
        <v>1</v>
      </c>
      <c r="AI165" s="2">
        <v>1</v>
      </c>
      <c r="AJ165" s="2">
        <v>1</v>
      </c>
      <c r="AK165" s="7">
        <v>0</v>
      </c>
      <c r="AL165" s="2">
        <v>0</v>
      </c>
      <c r="AM165" s="2">
        <v>0</v>
      </c>
      <c r="AN165" s="7">
        <v>1</v>
      </c>
      <c r="AO165" s="2">
        <v>1</v>
      </c>
      <c r="AP165" s="2">
        <v>1</v>
      </c>
      <c r="AQ165" s="2">
        <v>0</v>
      </c>
      <c r="AR165" s="2">
        <v>0</v>
      </c>
      <c r="AS165" s="2">
        <v>0</v>
      </c>
    </row>
    <row r="166" spans="1:45" hidden="1" x14ac:dyDescent="0.25">
      <c r="A166">
        <v>24022853</v>
      </c>
      <c r="B166" t="s">
        <v>842</v>
      </c>
      <c r="C166" s="10">
        <v>14</v>
      </c>
      <c r="D166">
        <v>3</v>
      </c>
      <c r="E166" t="s">
        <v>622</v>
      </c>
      <c r="F166" t="s">
        <v>623</v>
      </c>
      <c r="G166" t="s">
        <v>923</v>
      </c>
      <c r="H166" t="s">
        <v>753</v>
      </c>
      <c r="I166" t="s">
        <v>753</v>
      </c>
      <c r="J166" t="s">
        <v>751</v>
      </c>
      <c r="K166">
        <v>0</v>
      </c>
      <c r="L166">
        <v>0</v>
      </c>
      <c r="M166">
        <v>0</v>
      </c>
      <c r="N166" t="str">
        <f t="shared" si="18"/>
        <v>não</v>
      </c>
      <c r="O166" t="s">
        <v>757</v>
      </c>
      <c r="P166" t="str">
        <f t="shared" si="19"/>
        <v>Apenas EM</v>
      </c>
      <c r="Q166">
        <f t="shared" si="20"/>
        <v>1</v>
      </c>
      <c r="R166">
        <f t="shared" si="21"/>
        <v>0</v>
      </c>
      <c r="S166">
        <f t="shared" si="22"/>
        <v>0</v>
      </c>
      <c r="W166">
        <f t="shared" si="23"/>
        <v>5</v>
      </c>
      <c r="Y166" s="2">
        <v>0</v>
      </c>
      <c r="Z166" s="2">
        <v>0</v>
      </c>
      <c r="AA166" s="2">
        <v>0</v>
      </c>
      <c r="AB166" s="7">
        <v>0</v>
      </c>
      <c r="AC166" s="7">
        <v>0</v>
      </c>
      <c r="AD166" s="7">
        <v>0</v>
      </c>
      <c r="AE166" s="2">
        <v>0</v>
      </c>
      <c r="AF166" s="2">
        <v>1</v>
      </c>
      <c r="AG166" s="2">
        <v>1</v>
      </c>
      <c r="AH166" s="7">
        <v>1</v>
      </c>
      <c r="AI166" s="2">
        <v>1</v>
      </c>
      <c r="AJ166" s="2">
        <v>1</v>
      </c>
      <c r="AK166" s="7">
        <v>0</v>
      </c>
      <c r="AL166" s="2">
        <v>0</v>
      </c>
      <c r="AM166" s="2">
        <v>0</v>
      </c>
      <c r="AN166" s="7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</row>
    <row r="167" spans="1:45" hidden="1" x14ac:dyDescent="0.25">
      <c r="A167">
        <v>24023094</v>
      </c>
      <c r="B167" t="s">
        <v>842</v>
      </c>
      <c r="C167" s="10">
        <v>14</v>
      </c>
      <c r="D167">
        <v>3</v>
      </c>
      <c r="E167" t="s">
        <v>624</v>
      </c>
      <c r="F167" t="s">
        <v>625</v>
      </c>
      <c r="G167" t="s">
        <v>924</v>
      </c>
      <c r="H167" t="s">
        <v>753</v>
      </c>
      <c r="I167" t="s">
        <v>753</v>
      </c>
      <c r="J167" t="s">
        <v>752</v>
      </c>
      <c r="K167">
        <v>0</v>
      </c>
      <c r="L167">
        <v>0</v>
      </c>
      <c r="M167">
        <v>0</v>
      </c>
      <c r="N167" t="str">
        <f t="shared" si="18"/>
        <v>não</v>
      </c>
      <c r="O167" t="s">
        <v>757</v>
      </c>
      <c r="P167" t="str">
        <f t="shared" si="19"/>
        <v>EF1 e EF2</v>
      </c>
      <c r="Q167">
        <f t="shared" si="20"/>
        <v>0</v>
      </c>
      <c r="R167">
        <f t="shared" si="21"/>
        <v>0</v>
      </c>
      <c r="S167">
        <f t="shared" si="22"/>
        <v>0</v>
      </c>
      <c r="W167">
        <f t="shared" si="23"/>
        <v>11</v>
      </c>
      <c r="Y167" s="2">
        <v>1</v>
      </c>
      <c r="Z167" s="2">
        <v>1</v>
      </c>
      <c r="AA167" s="2">
        <v>1</v>
      </c>
      <c r="AB167" s="7">
        <v>1</v>
      </c>
      <c r="AC167" s="7">
        <v>1</v>
      </c>
      <c r="AD167" s="7">
        <v>2</v>
      </c>
      <c r="AE167" s="2">
        <v>2</v>
      </c>
      <c r="AF167" s="2">
        <v>1</v>
      </c>
      <c r="AG167" s="2">
        <v>1</v>
      </c>
      <c r="AH167" s="7">
        <v>0</v>
      </c>
      <c r="AI167" s="2">
        <v>0</v>
      </c>
      <c r="AJ167" s="2">
        <v>0</v>
      </c>
      <c r="AK167" s="7">
        <v>0</v>
      </c>
      <c r="AL167" s="2">
        <v>0</v>
      </c>
      <c r="AM167" s="2">
        <v>0</v>
      </c>
      <c r="AN167" s="7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</row>
    <row r="168" spans="1:45" x14ac:dyDescent="0.25">
      <c r="A168">
        <v>24023108</v>
      </c>
      <c r="B168" t="s">
        <v>842</v>
      </c>
      <c r="C168" s="10">
        <v>14</v>
      </c>
      <c r="D168">
        <v>3</v>
      </c>
      <c r="E168" t="s">
        <v>624</v>
      </c>
      <c r="F168" t="s">
        <v>626</v>
      </c>
      <c r="G168" t="s">
        <v>925</v>
      </c>
      <c r="H168">
        <v>0</v>
      </c>
      <c r="I168">
        <v>0</v>
      </c>
      <c r="J168" t="s">
        <v>753</v>
      </c>
      <c r="K168" t="s">
        <v>753</v>
      </c>
      <c r="L168" t="s">
        <v>753</v>
      </c>
      <c r="M168">
        <v>0</v>
      </c>
      <c r="N168" t="str">
        <f t="shared" si="18"/>
        <v>sim</v>
      </c>
      <c r="O168" t="s">
        <v>757</v>
      </c>
      <c r="P168" t="str">
        <f t="shared" si="19"/>
        <v>Apenas EM</v>
      </c>
      <c r="Q168">
        <f t="shared" si="20"/>
        <v>1</v>
      </c>
      <c r="R168">
        <f t="shared" si="21"/>
        <v>0</v>
      </c>
      <c r="S168">
        <f t="shared" si="22"/>
        <v>1</v>
      </c>
      <c r="T168" t="str">
        <f>IF(Q168&gt;0,"EM",IF(R168&gt;0,"EMI",IF(S168&gt;0,"EMND")))</f>
        <v>EM</v>
      </c>
      <c r="U168">
        <f>IF(T168="EF1",AB168+AC168,IF(T168="EF2",AD168,IF(T168="EM",AH168,IF(T168="EMND",AN168,AK168))))</f>
        <v>2</v>
      </c>
      <c r="V168" s="12">
        <f>IF(U168=1,30000,IF(U168&gt;5,45000,30000+3000*U168))</f>
        <v>36000</v>
      </c>
      <c r="W168">
        <f t="shared" si="23"/>
        <v>7</v>
      </c>
      <c r="X168">
        <f>AH168+AN168</f>
        <v>3</v>
      </c>
      <c r="Y168" s="2">
        <v>0</v>
      </c>
      <c r="Z168" s="2">
        <v>0</v>
      </c>
      <c r="AA168" s="2">
        <v>0</v>
      </c>
      <c r="AB168" s="7">
        <v>0</v>
      </c>
      <c r="AC168" s="7">
        <v>0</v>
      </c>
      <c r="AD168" s="7">
        <v>0</v>
      </c>
      <c r="AE168" s="2">
        <v>0</v>
      </c>
      <c r="AF168" s="2">
        <v>0</v>
      </c>
      <c r="AG168" s="2">
        <v>0</v>
      </c>
      <c r="AH168" s="7">
        <v>2</v>
      </c>
      <c r="AI168" s="2">
        <v>1</v>
      </c>
      <c r="AJ168" s="2">
        <v>1</v>
      </c>
      <c r="AK168" s="7">
        <v>0</v>
      </c>
      <c r="AL168" s="2">
        <v>0</v>
      </c>
      <c r="AM168" s="2">
        <v>0</v>
      </c>
      <c r="AN168" s="7">
        <v>1</v>
      </c>
      <c r="AO168" s="2">
        <v>1</v>
      </c>
      <c r="AP168" s="2">
        <v>1</v>
      </c>
      <c r="AQ168" s="2">
        <v>0</v>
      </c>
      <c r="AR168" s="2">
        <v>0</v>
      </c>
      <c r="AS168" s="2">
        <v>0</v>
      </c>
    </row>
    <row r="169" spans="1:45" hidden="1" x14ac:dyDescent="0.25">
      <c r="A169">
        <v>24023221</v>
      </c>
      <c r="B169" t="s">
        <v>842</v>
      </c>
      <c r="C169" s="10">
        <v>14</v>
      </c>
      <c r="D169">
        <v>3</v>
      </c>
      <c r="E169" t="s">
        <v>627</v>
      </c>
      <c r="F169" t="s">
        <v>628</v>
      </c>
      <c r="G169" t="s">
        <v>926</v>
      </c>
      <c r="H169" t="s">
        <v>753</v>
      </c>
      <c r="I169" t="s">
        <v>753</v>
      </c>
      <c r="J169" t="s">
        <v>752</v>
      </c>
      <c r="K169">
        <v>0</v>
      </c>
      <c r="L169">
        <v>0</v>
      </c>
      <c r="M169">
        <v>0</v>
      </c>
      <c r="N169" t="str">
        <f t="shared" si="18"/>
        <v>não</v>
      </c>
      <c r="O169" t="s">
        <v>757</v>
      </c>
      <c r="P169" t="str">
        <f t="shared" si="19"/>
        <v>EF1 e EF2</v>
      </c>
      <c r="Q169">
        <f t="shared" si="20"/>
        <v>0</v>
      </c>
      <c r="R169">
        <f t="shared" si="21"/>
        <v>0</v>
      </c>
      <c r="S169">
        <f t="shared" si="22"/>
        <v>0</v>
      </c>
      <c r="W169">
        <f t="shared" si="23"/>
        <v>14</v>
      </c>
      <c r="Y169" s="2">
        <v>1</v>
      </c>
      <c r="Z169" s="2">
        <v>1</v>
      </c>
      <c r="AA169" s="2">
        <v>1</v>
      </c>
      <c r="AB169" s="7">
        <v>2</v>
      </c>
      <c r="AC169" s="7">
        <v>2</v>
      </c>
      <c r="AD169" s="7">
        <v>3</v>
      </c>
      <c r="AE169" s="2">
        <v>2</v>
      </c>
      <c r="AF169" s="2">
        <v>1</v>
      </c>
      <c r="AG169" s="2">
        <v>1</v>
      </c>
      <c r="AH169" s="7">
        <v>0</v>
      </c>
      <c r="AI169" s="2">
        <v>0</v>
      </c>
      <c r="AJ169" s="2">
        <v>0</v>
      </c>
      <c r="AK169" s="7">
        <v>0</v>
      </c>
      <c r="AL169" s="2">
        <v>0</v>
      </c>
      <c r="AM169" s="2">
        <v>0</v>
      </c>
      <c r="AN169" s="7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</row>
    <row r="170" spans="1:45" hidden="1" x14ac:dyDescent="0.25">
      <c r="A170">
        <v>24023230</v>
      </c>
      <c r="B170" t="s">
        <v>842</v>
      </c>
      <c r="C170" s="10">
        <v>14</v>
      </c>
      <c r="D170">
        <v>3</v>
      </c>
      <c r="E170" t="s">
        <v>627</v>
      </c>
      <c r="F170" t="s">
        <v>629</v>
      </c>
      <c r="G170" t="s">
        <v>927</v>
      </c>
      <c r="H170" t="s">
        <v>753</v>
      </c>
      <c r="I170" t="s">
        <v>753</v>
      </c>
      <c r="J170" t="s">
        <v>752</v>
      </c>
      <c r="K170">
        <v>0</v>
      </c>
      <c r="L170">
        <v>0</v>
      </c>
      <c r="M170">
        <v>0</v>
      </c>
      <c r="N170" t="str">
        <f t="shared" si="18"/>
        <v>não</v>
      </c>
      <c r="O170" t="s">
        <v>757</v>
      </c>
      <c r="P170" t="str">
        <f t="shared" si="19"/>
        <v>Apenas EF2</v>
      </c>
      <c r="Q170">
        <f t="shared" si="20"/>
        <v>0</v>
      </c>
      <c r="R170">
        <f t="shared" si="21"/>
        <v>0</v>
      </c>
      <c r="S170">
        <f t="shared" si="22"/>
        <v>0</v>
      </c>
      <c r="W170">
        <f t="shared" si="23"/>
        <v>6</v>
      </c>
      <c r="Y170" s="2">
        <v>0</v>
      </c>
      <c r="Z170" s="2">
        <v>0</v>
      </c>
      <c r="AA170" s="2">
        <v>0</v>
      </c>
      <c r="AB170" s="7">
        <v>0</v>
      </c>
      <c r="AC170" s="7">
        <v>0</v>
      </c>
      <c r="AD170" s="7">
        <v>1</v>
      </c>
      <c r="AE170" s="2">
        <v>1</v>
      </c>
      <c r="AF170" s="2">
        <v>1</v>
      </c>
      <c r="AG170" s="2">
        <v>1</v>
      </c>
      <c r="AH170" s="7">
        <v>0</v>
      </c>
      <c r="AI170" s="2">
        <v>0</v>
      </c>
      <c r="AJ170" s="2">
        <v>0</v>
      </c>
      <c r="AK170" s="7">
        <v>0</v>
      </c>
      <c r="AL170" s="2">
        <v>0</v>
      </c>
      <c r="AM170" s="2">
        <v>0</v>
      </c>
      <c r="AN170" s="7">
        <v>0</v>
      </c>
      <c r="AO170" s="2">
        <v>0</v>
      </c>
      <c r="AP170" s="2">
        <v>0</v>
      </c>
      <c r="AQ170" s="2">
        <v>0</v>
      </c>
      <c r="AR170" s="2">
        <v>1</v>
      </c>
      <c r="AS170" s="2">
        <v>1</v>
      </c>
    </row>
    <row r="171" spans="1:45" hidden="1" x14ac:dyDescent="0.25">
      <c r="A171">
        <v>24023248</v>
      </c>
      <c r="B171" t="s">
        <v>842</v>
      </c>
      <c r="C171" s="10">
        <v>14</v>
      </c>
      <c r="D171">
        <v>3</v>
      </c>
      <c r="E171" t="s">
        <v>645</v>
      </c>
      <c r="F171" t="s">
        <v>646</v>
      </c>
      <c r="G171" t="s">
        <v>928</v>
      </c>
      <c r="H171" t="s">
        <v>753</v>
      </c>
      <c r="I171" t="s">
        <v>753</v>
      </c>
      <c r="J171" t="s">
        <v>750</v>
      </c>
      <c r="K171">
        <v>0</v>
      </c>
      <c r="L171">
        <v>0</v>
      </c>
      <c r="M171">
        <v>0</v>
      </c>
      <c r="N171" t="str">
        <f t="shared" si="18"/>
        <v>não</v>
      </c>
      <c r="O171" t="s">
        <v>757</v>
      </c>
      <c r="P171" t="str">
        <f t="shared" si="19"/>
        <v>Apenas EF1</v>
      </c>
      <c r="Q171">
        <f t="shared" si="20"/>
        <v>0</v>
      </c>
      <c r="R171">
        <f t="shared" si="21"/>
        <v>0</v>
      </c>
      <c r="S171">
        <f t="shared" si="22"/>
        <v>0</v>
      </c>
      <c r="W171">
        <f t="shared" si="23"/>
        <v>7</v>
      </c>
      <c r="Y171" s="2">
        <v>1</v>
      </c>
      <c r="Z171" s="2">
        <v>1</v>
      </c>
      <c r="AA171" s="2">
        <v>1</v>
      </c>
      <c r="AB171" s="7">
        <v>2</v>
      </c>
      <c r="AC171" s="7">
        <v>2</v>
      </c>
      <c r="AD171" s="7">
        <v>0</v>
      </c>
      <c r="AE171" s="2">
        <v>0</v>
      </c>
      <c r="AF171" s="2">
        <v>0</v>
      </c>
      <c r="AG171" s="2">
        <v>0</v>
      </c>
      <c r="AH171" s="7">
        <v>0</v>
      </c>
      <c r="AI171" s="2">
        <v>0</v>
      </c>
      <c r="AJ171" s="2">
        <v>0</v>
      </c>
      <c r="AK171" s="7">
        <v>0</v>
      </c>
      <c r="AL171" s="2">
        <v>0</v>
      </c>
      <c r="AM171" s="2">
        <v>0</v>
      </c>
      <c r="AN171" s="7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</row>
    <row r="172" spans="1:45" x14ac:dyDescent="0.25">
      <c r="A172">
        <v>24023302</v>
      </c>
      <c r="B172" t="s">
        <v>842</v>
      </c>
      <c r="C172" s="10">
        <v>14</v>
      </c>
      <c r="D172">
        <v>3</v>
      </c>
      <c r="E172" t="s">
        <v>627</v>
      </c>
      <c r="F172" t="s">
        <v>630</v>
      </c>
      <c r="G172" t="s">
        <v>929</v>
      </c>
      <c r="H172" t="s">
        <v>753</v>
      </c>
      <c r="I172" t="s">
        <v>753</v>
      </c>
      <c r="J172" t="s">
        <v>753</v>
      </c>
      <c r="K172" t="s">
        <v>753</v>
      </c>
      <c r="L172" t="s">
        <v>753</v>
      </c>
      <c r="M172">
        <v>1</v>
      </c>
      <c r="N172" t="str">
        <f t="shared" si="18"/>
        <v>sim</v>
      </c>
      <c r="O172" t="s">
        <v>758</v>
      </c>
      <c r="P172" t="str">
        <f t="shared" si="19"/>
        <v>EMI e EMND</v>
      </c>
      <c r="Q172">
        <f t="shared" si="20"/>
        <v>0</v>
      </c>
      <c r="R172">
        <f t="shared" si="21"/>
        <v>1</v>
      </c>
      <c r="S172">
        <f t="shared" si="22"/>
        <v>1</v>
      </c>
      <c r="T172" t="str">
        <f>IF(Q172&gt;0,"EM",IF(R172&gt;0,"EMI",IF(S172&gt;0,"EMND")))</f>
        <v>EMI</v>
      </c>
      <c r="U172">
        <f>IF(T172="EF1",AB172+AC172,IF(T172="EF2",AD172,IF(T172="EM",AH172,IF(T172="EMND",AN172,AK172))))</f>
        <v>3</v>
      </c>
      <c r="V172" s="12">
        <f>IF(U172=1,30000,IF(U172&gt;5,45000,30000+3000*U172))</f>
        <v>39000</v>
      </c>
      <c r="W172">
        <f t="shared" si="23"/>
        <v>10</v>
      </c>
      <c r="Y172" s="2">
        <v>0</v>
      </c>
      <c r="Z172" s="2">
        <v>0</v>
      </c>
      <c r="AA172" s="2">
        <v>0</v>
      </c>
      <c r="AB172" s="7">
        <v>0</v>
      </c>
      <c r="AC172" s="7">
        <v>0</v>
      </c>
      <c r="AD172" s="7">
        <v>0</v>
      </c>
      <c r="AE172" s="2">
        <v>0</v>
      </c>
      <c r="AF172" s="2">
        <v>0</v>
      </c>
      <c r="AG172" s="2">
        <v>0</v>
      </c>
      <c r="AH172" s="7">
        <v>0</v>
      </c>
      <c r="AI172" s="2">
        <v>0</v>
      </c>
      <c r="AJ172" s="2">
        <v>0</v>
      </c>
      <c r="AK172" s="7">
        <v>3</v>
      </c>
      <c r="AL172" s="2">
        <v>2</v>
      </c>
      <c r="AM172" s="2">
        <v>2</v>
      </c>
      <c r="AN172" s="7">
        <v>1</v>
      </c>
      <c r="AO172" s="2">
        <v>1</v>
      </c>
      <c r="AP172" s="2">
        <v>1</v>
      </c>
      <c r="AQ172" s="2">
        <v>0</v>
      </c>
      <c r="AR172" s="2">
        <v>0</v>
      </c>
      <c r="AS172" s="2">
        <v>0</v>
      </c>
    </row>
    <row r="173" spans="1:45" hidden="1" x14ac:dyDescent="0.25">
      <c r="A173" s="4">
        <v>24023655</v>
      </c>
      <c r="B173" s="4" t="s">
        <v>842</v>
      </c>
      <c r="C173" s="10">
        <v>14</v>
      </c>
      <c r="D173">
        <v>3</v>
      </c>
      <c r="E173" s="4" t="s">
        <v>627</v>
      </c>
      <c r="F173" s="4" t="s">
        <v>631</v>
      </c>
      <c r="G173" s="4"/>
      <c r="H173" s="4" t="s">
        <v>753</v>
      </c>
      <c r="I173" s="4" t="s">
        <v>753</v>
      </c>
      <c r="J173" s="4" t="s">
        <v>753</v>
      </c>
      <c r="K173" s="4" t="s">
        <v>753</v>
      </c>
      <c r="L173" s="4" t="s">
        <v>753</v>
      </c>
      <c r="M173" s="4"/>
      <c r="N173" t="str">
        <f t="shared" si="18"/>
        <v>não</v>
      </c>
      <c r="O173" s="4" t="s">
        <v>1268</v>
      </c>
      <c r="P173" t="str">
        <f t="shared" si="19"/>
        <v>EF Multisseriada</v>
      </c>
      <c r="Q173">
        <f t="shared" si="20"/>
        <v>0</v>
      </c>
      <c r="R173">
        <f t="shared" si="21"/>
        <v>0</v>
      </c>
      <c r="S173">
        <f t="shared" si="22"/>
        <v>0</v>
      </c>
      <c r="W173" s="4">
        <f t="shared" si="23"/>
        <v>1</v>
      </c>
      <c r="X173" s="4"/>
      <c r="Y173" s="8">
        <v>0</v>
      </c>
      <c r="Z173" s="8">
        <v>0</v>
      </c>
      <c r="AA173" s="8">
        <v>0</v>
      </c>
      <c r="AB173" s="7">
        <v>0</v>
      </c>
      <c r="AC173" s="7">
        <v>0</v>
      </c>
      <c r="AD173" s="7">
        <v>0</v>
      </c>
      <c r="AE173" s="8">
        <v>0</v>
      </c>
      <c r="AF173" s="8">
        <v>0</v>
      </c>
      <c r="AG173" s="8">
        <v>0</v>
      </c>
      <c r="AH173" s="7">
        <v>0</v>
      </c>
      <c r="AI173" s="8">
        <v>0</v>
      </c>
      <c r="AJ173" s="8">
        <v>0</v>
      </c>
      <c r="AK173" s="7">
        <v>0</v>
      </c>
      <c r="AL173" s="8">
        <v>0</v>
      </c>
      <c r="AM173" s="8">
        <v>0</v>
      </c>
      <c r="AN173" s="7">
        <v>0</v>
      </c>
      <c r="AO173" s="8">
        <v>0</v>
      </c>
      <c r="AP173" s="8">
        <v>0</v>
      </c>
      <c r="AQ173" s="8">
        <v>1</v>
      </c>
      <c r="AR173" s="8">
        <v>0</v>
      </c>
      <c r="AS173" s="8">
        <v>0</v>
      </c>
    </row>
    <row r="174" spans="1:45" hidden="1" x14ac:dyDescent="0.25">
      <c r="A174">
        <v>24023671</v>
      </c>
      <c r="B174" t="s">
        <v>842</v>
      </c>
      <c r="C174" s="10">
        <v>14</v>
      </c>
      <c r="D174">
        <v>3</v>
      </c>
      <c r="E174" t="s">
        <v>645</v>
      </c>
      <c r="F174" t="s">
        <v>647</v>
      </c>
      <c r="G174" t="s">
        <v>930</v>
      </c>
      <c r="H174">
        <v>1</v>
      </c>
      <c r="I174">
        <v>1</v>
      </c>
      <c r="J174" t="s">
        <v>753</v>
      </c>
      <c r="K174" t="s">
        <v>753</v>
      </c>
      <c r="L174" t="s">
        <v>753</v>
      </c>
      <c r="M174">
        <v>0</v>
      </c>
      <c r="N174" t="str">
        <f t="shared" si="18"/>
        <v>não</v>
      </c>
      <c r="O174" t="s">
        <v>757</v>
      </c>
      <c r="P174" t="str">
        <f t="shared" si="19"/>
        <v>Apenas EM</v>
      </c>
      <c r="Q174">
        <f t="shared" si="20"/>
        <v>1</v>
      </c>
      <c r="R174">
        <f t="shared" si="21"/>
        <v>0</v>
      </c>
      <c r="S174">
        <f t="shared" si="22"/>
        <v>0</v>
      </c>
      <c r="W174">
        <f t="shared" si="23"/>
        <v>6</v>
      </c>
      <c r="Y174" s="2">
        <v>0</v>
      </c>
      <c r="Z174" s="2">
        <v>0</v>
      </c>
      <c r="AA174" s="2">
        <v>0</v>
      </c>
      <c r="AB174" s="7">
        <v>0</v>
      </c>
      <c r="AC174" s="7">
        <v>0</v>
      </c>
      <c r="AD174" s="7">
        <v>0</v>
      </c>
      <c r="AE174" s="2">
        <v>0</v>
      </c>
      <c r="AF174" s="2">
        <v>0</v>
      </c>
      <c r="AG174" s="2">
        <v>0</v>
      </c>
      <c r="AH174" s="7">
        <v>2</v>
      </c>
      <c r="AI174" s="2">
        <v>2</v>
      </c>
      <c r="AJ174" s="2">
        <v>2</v>
      </c>
      <c r="AK174" s="7">
        <v>0</v>
      </c>
      <c r="AL174" s="2">
        <v>0</v>
      </c>
      <c r="AM174" s="2">
        <v>0</v>
      </c>
      <c r="AN174" s="7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</row>
    <row r="175" spans="1:45" hidden="1" x14ac:dyDescent="0.25">
      <c r="A175">
        <v>24023701</v>
      </c>
      <c r="B175" t="s">
        <v>842</v>
      </c>
      <c r="C175" s="10">
        <v>14</v>
      </c>
      <c r="D175">
        <v>3</v>
      </c>
      <c r="E175" t="s">
        <v>931</v>
      </c>
      <c r="F175" t="s">
        <v>634</v>
      </c>
      <c r="G175" t="s">
        <v>932</v>
      </c>
      <c r="H175">
        <v>1</v>
      </c>
      <c r="I175">
        <v>1</v>
      </c>
      <c r="J175" t="s">
        <v>753</v>
      </c>
      <c r="K175" t="s">
        <v>753</v>
      </c>
      <c r="L175" t="s">
        <v>753</v>
      </c>
      <c r="M175">
        <v>0</v>
      </c>
      <c r="N175" t="str">
        <f t="shared" si="18"/>
        <v>não</v>
      </c>
      <c r="O175" t="s">
        <v>757</v>
      </c>
      <c r="P175" t="str">
        <f t="shared" si="19"/>
        <v>Todas as Etapas</v>
      </c>
      <c r="Q175">
        <f t="shared" si="20"/>
        <v>1</v>
      </c>
      <c r="R175">
        <f t="shared" si="21"/>
        <v>0</v>
      </c>
      <c r="S175">
        <f t="shared" si="22"/>
        <v>0</v>
      </c>
      <c r="W175">
        <f t="shared" si="23"/>
        <v>12</v>
      </c>
      <c r="Y175" s="2">
        <v>1</v>
      </c>
      <c r="Z175" s="2">
        <v>1</v>
      </c>
      <c r="AA175" s="2">
        <v>1</v>
      </c>
      <c r="AB175" s="7">
        <v>1</v>
      </c>
      <c r="AC175" s="7">
        <v>1</v>
      </c>
      <c r="AD175" s="7">
        <v>1</v>
      </c>
      <c r="AE175" s="2">
        <v>1</v>
      </c>
      <c r="AF175" s="2">
        <v>1</v>
      </c>
      <c r="AG175" s="2">
        <v>1</v>
      </c>
      <c r="AH175" s="7">
        <v>1</v>
      </c>
      <c r="AI175" s="2">
        <v>1</v>
      </c>
      <c r="AJ175" s="2">
        <v>1</v>
      </c>
      <c r="AK175" s="7">
        <v>0</v>
      </c>
      <c r="AL175" s="2">
        <v>0</v>
      </c>
      <c r="AM175" s="2">
        <v>0</v>
      </c>
      <c r="AN175" s="7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</row>
    <row r="176" spans="1:45" hidden="1" x14ac:dyDescent="0.25">
      <c r="A176">
        <v>24023973</v>
      </c>
      <c r="B176" t="s">
        <v>842</v>
      </c>
      <c r="C176" s="10">
        <v>14</v>
      </c>
      <c r="D176">
        <v>3</v>
      </c>
      <c r="E176" t="s">
        <v>635</v>
      </c>
      <c r="F176" t="s">
        <v>636</v>
      </c>
      <c r="G176" t="s">
        <v>933</v>
      </c>
      <c r="H176" t="s">
        <v>753</v>
      </c>
      <c r="I176" t="s">
        <v>753</v>
      </c>
      <c r="J176" t="s">
        <v>751</v>
      </c>
      <c r="K176">
        <v>1</v>
      </c>
      <c r="L176">
        <v>1</v>
      </c>
      <c r="M176">
        <v>0</v>
      </c>
      <c r="N176" t="str">
        <f t="shared" si="18"/>
        <v>não</v>
      </c>
      <c r="O176" t="s">
        <v>757</v>
      </c>
      <c r="P176" t="str">
        <f t="shared" si="19"/>
        <v>Apenas EM</v>
      </c>
      <c r="Q176">
        <f t="shared" si="20"/>
        <v>1</v>
      </c>
      <c r="R176">
        <f t="shared" si="21"/>
        <v>0</v>
      </c>
      <c r="S176">
        <f t="shared" si="22"/>
        <v>1</v>
      </c>
      <c r="W176">
        <f t="shared" si="23"/>
        <v>16</v>
      </c>
      <c r="Y176" s="2">
        <v>0</v>
      </c>
      <c r="Z176" s="2">
        <v>0</v>
      </c>
      <c r="AA176" s="2">
        <v>0</v>
      </c>
      <c r="AB176" s="7">
        <v>0</v>
      </c>
      <c r="AC176" s="7">
        <v>0</v>
      </c>
      <c r="AD176" s="7">
        <v>0</v>
      </c>
      <c r="AE176" s="2">
        <v>0</v>
      </c>
      <c r="AF176" s="2">
        <v>0</v>
      </c>
      <c r="AG176" s="2">
        <v>0</v>
      </c>
      <c r="AH176" s="7">
        <v>5</v>
      </c>
      <c r="AI176" s="2">
        <v>3</v>
      </c>
      <c r="AJ176" s="2">
        <v>4</v>
      </c>
      <c r="AK176" s="7">
        <v>0</v>
      </c>
      <c r="AL176" s="2">
        <v>0</v>
      </c>
      <c r="AM176" s="2">
        <v>0</v>
      </c>
      <c r="AN176" s="7">
        <v>2</v>
      </c>
      <c r="AO176" s="2">
        <v>1</v>
      </c>
      <c r="AP176" s="2">
        <v>1</v>
      </c>
      <c r="AQ176" s="2">
        <v>0</v>
      </c>
      <c r="AR176" s="2">
        <v>0</v>
      </c>
      <c r="AS176" s="2">
        <v>0</v>
      </c>
    </row>
    <row r="177" spans="1:45" x14ac:dyDescent="0.25">
      <c r="A177">
        <v>24023981</v>
      </c>
      <c r="B177" t="s">
        <v>842</v>
      </c>
      <c r="C177" s="10">
        <v>14</v>
      </c>
      <c r="D177">
        <v>3</v>
      </c>
      <c r="E177" t="s">
        <v>635</v>
      </c>
      <c r="F177" t="s">
        <v>637</v>
      </c>
      <c r="G177" t="s">
        <v>934</v>
      </c>
      <c r="H177">
        <v>0</v>
      </c>
      <c r="I177">
        <v>0</v>
      </c>
      <c r="J177" t="s">
        <v>753</v>
      </c>
      <c r="K177" t="s">
        <v>753</v>
      </c>
      <c r="L177" t="s">
        <v>753</v>
      </c>
      <c r="M177">
        <v>0</v>
      </c>
      <c r="N177" t="str">
        <f t="shared" si="18"/>
        <v>sim</v>
      </c>
      <c r="O177" t="s">
        <v>757</v>
      </c>
      <c r="P177" t="str">
        <f t="shared" si="19"/>
        <v>EF1 e EF2</v>
      </c>
      <c r="Q177">
        <f t="shared" si="20"/>
        <v>0</v>
      </c>
      <c r="R177">
        <f t="shared" si="21"/>
        <v>0</v>
      </c>
      <c r="S177">
        <f t="shared" si="22"/>
        <v>0</v>
      </c>
      <c r="T177" t="s">
        <v>752</v>
      </c>
      <c r="U177">
        <f>IF(T177="EF1",AB177+AC177,IF(T177="EF2",AD177,IF(T177="EM",AH177,IF(T177="EMND",AN177,AK177))))</f>
        <v>3</v>
      </c>
      <c r="V177" s="12">
        <f>IF(U177=1,30000,IF(U177&gt;5,45000,30000+3000*U177))</f>
        <v>39000</v>
      </c>
      <c r="W177">
        <f t="shared" si="23"/>
        <v>15</v>
      </c>
      <c r="Y177" s="2">
        <v>1</v>
      </c>
      <c r="Z177" s="2">
        <v>1</v>
      </c>
      <c r="AA177" s="2">
        <v>1</v>
      </c>
      <c r="AB177" s="7">
        <v>2</v>
      </c>
      <c r="AC177" s="7">
        <v>2</v>
      </c>
      <c r="AD177" s="7">
        <v>3</v>
      </c>
      <c r="AE177" s="2">
        <v>2</v>
      </c>
      <c r="AF177" s="2">
        <v>1</v>
      </c>
      <c r="AG177" s="2">
        <v>2</v>
      </c>
      <c r="AH177" s="7">
        <v>0</v>
      </c>
      <c r="AI177" s="2">
        <v>0</v>
      </c>
      <c r="AJ177" s="2">
        <v>0</v>
      </c>
      <c r="AK177" s="7">
        <v>0</v>
      </c>
      <c r="AL177" s="2">
        <v>0</v>
      </c>
      <c r="AM177" s="2">
        <v>0</v>
      </c>
      <c r="AN177" s="7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</row>
    <row r="178" spans="1:45" hidden="1" x14ac:dyDescent="0.25">
      <c r="A178">
        <v>24024023</v>
      </c>
      <c r="B178" t="s">
        <v>842</v>
      </c>
      <c r="C178" s="10">
        <v>14</v>
      </c>
      <c r="D178">
        <v>3</v>
      </c>
      <c r="E178" t="s">
        <v>635</v>
      </c>
      <c r="F178" t="s">
        <v>638</v>
      </c>
      <c r="G178" t="s">
        <v>935</v>
      </c>
      <c r="H178">
        <v>1</v>
      </c>
      <c r="I178">
        <v>1</v>
      </c>
      <c r="J178" t="s">
        <v>753</v>
      </c>
      <c r="K178" t="s">
        <v>753</v>
      </c>
      <c r="L178" t="s">
        <v>753</v>
      </c>
      <c r="M178">
        <v>0</v>
      </c>
      <c r="N178" t="str">
        <f t="shared" si="18"/>
        <v>não</v>
      </c>
      <c r="O178" t="s">
        <v>757</v>
      </c>
      <c r="P178" t="str">
        <f t="shared" si="19"/>
        <v>EF1 e EF2</v>
      </c>
      <c r="Q178">
        <f t="shared" si="20"/>
        <v>0</v>
      </c>
      <c r="R178">
        <f t="shared" si="21"/>
        <v>0</v>
      </c>
      <c r="S178">
        <f t="shared" si="22"/>
        <v>0</v>
      </c>
      <c r="W178">
        <f t="shared" si="23"/>
        <v>6</v>
      </c>
      <c r="Y178" s="2">
        <v>0</v>
      </c>
      <c r="Z178" s="2">
        <v>0</v>
      </c>
      <c r="AA178" s="2">
        <v>0</v>
      </c>
      <c r="AB178" s="7">
        <v>0</v>
      </c>
      <c r="AC178" s="7">
        <v>1</v>
      </c>
      <c r="AD178" s="7">
        <v>2</v>
      </c>
      <c r="AE178" s="2">
        <v>1</v>
      </c>
      <c r="AF178" s="2">
        <v>1</v>
      </c>
      <c r="AG178" s="2">
        <v>1</v>
      </c>
      <c r="AH178" s="7">
        <v>0</v>
      </c>
      <c r="AI178" s="2">
        <v>0</v>
      </c>
      <c r="AJ178" s="2">
        <v>0</v>
      </c>
      <c r="AK178" s="7">
        <v>0</v>
      </c>
      <c r="AL178" s="2">
        <v>0</v>
      </c>
      <c r="AM178" s="2">
        <v>0</v>
      </c>
      <c r="AN178" s="7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</row>
    <row r="179" spans="1:45" hidden="1" x14ac:dyDescent="0.25">
      <c r="A179" s="4">
        <v>24024090</v>
      </c>
      <c r="B179" s="4" t="s">
        <v>842</v>
      </c>
      <c r="C179" s="10">
        <v>14</v>
      </c>
      <c r="D179">
        <v>3</v>
      </c>
      <c r="E179" s="4" t="s">
        <v>635</v>
      </c>
      <c r="F179" s="4" t="s">
        <v>639</v>
      </c>
      <c r="G179" s="4"/>
      <c r="H179" s="4" t="s">
        <v>753</v>
      </c>
      <c r="I179" s="4" t="s">
        <v>753</v>
      </c>
      <c r="J179" s="4" t="s">
        <v>753</v>
      </c>
      <c r="K179" s="4" t="s">
        <v>753</v>
      </c>
      <c r="L179" s="4" t="s">
        <v>753</v>
      </c>
      <c r="M179" s="4"/>
      <c r="N179" t="str">
        <f t="shared" si="18"/>
        <v>não</v>
      </c>
      <c r="O179" s="4" t="s">
        <v>1268</v>
      </c>
      <c r="P179" t="str">
        <f t="shared" si="19"/>
        <v>EF Multisseriada</v>
      </c>
      <c r="Q179">
        <f t="shared" si="20"/>
        <v>0</v>
      </c>
      <c r="R179">
        <f t="shared" si="21"/>
        <v>0</v>
      </c>
      <c r="S179">
        <f t="shared" si="22"/>
        <v>0</v>
      </c>
      <c r="W179" s="4">
        <f t="shared" si="23"/>
        <v>1</v>
      </c>
      <c r="X179" s="4"/>
      <c r="Y179" s="8">
        <v>0</v>
      </c>
      <c r="Z179" s="8">
        <v>0</v>
      </c>
      <c r="AA179" s="8">
        <v>0</v>
      </c>
      <c r="AB179" s="7">
        <v>0</v>
      </c>
      <c r="AC179" s="7">
        <v>0</v>
      </c>
      <c r="AD179" s="7">
        <v>0</v>
      </c>
      <c r="AE179" s="8">
        <v>0</v>
      </c>
      <c r="AF179" s="8">
        <v>0</v>
      </c>
      <c r="AG179" s="8">
        <v>0</v>
      </c>
      <c r="AH179" s="7">
        <v>0</v>
      </c>
      <c r="AI179" s="8">
        <v>0</v>
      </c>
      <c r="AJ179" s="8">
        <v>0</v>
      </c>
      <c r="AK179" s="7">
        <v>0</v>
      </c>
      <c r="AL179" s="8">
        <v>0</v>
      </c>
      <c r="AM179" s="8">
        <v>0</v>
      </c>
      <c r="AN179" s="7">
        <v>0</v>
      </c>
      <c r="AO179" s="8">
        <v>0</v>
      </c>
      <c r="AP179" s="8">
        <v>0</v>
      </c>
      <c r="AQ179" s="8">
        <v>1</v>
      </c>
      <c r="AR179" s="8">
        <v>0</v>
      </c>
      <c r="AS179" s="8">
        <v>0</v>
      </c>
    </row>
    <row r="180" spans="1:45" x14ac:dyDescent="0.25">
      <c r="A180">
        <v>24018333</v>
      </c>
      <c r="B180" t="s">
        <v>866</v>
      </c>
      <c r="C180" s="10">
        <v>15</v>
      </c>
      <c r="D180">
        <v>3</v>
      </c>
      <c r="E180" t="s">
        <v>685</v>
      </c>
      <c r="F180" t="s">
        <v>693</v>
      </c>
      <c r="G180" t="s">
        <v>896</v>
      </c>
      <c r="H180">
        <v>0</v>
      </c>
      <c r="I180">
        <v>0</v>
      </c>
      <c r="J180" t="s">
        <v>753</v>
      </c>
      <c r="K180" t="s">
        <v>753</v>
      </c>
      <c r="L180" t="s">
        <v>753</v>
      </c>
      <c r="M180">
        <v>0</v>
      </c>
      <c r="N180" t="str">
        <f t="shared" si="18"/>
        <v>sim</v>
      </c>
      <c r="O180" t="s">
        <v>757</v>
      </c>
      <c r="P180" t="str">
        <f t="shared" si="19"/>
        <v>EF2 e EM</v>
      </c>
      <c r="Q180">
        <f t="shared" si="20"/>
        <v>1</v>
      </c>
      <c r="R180">
        <f t="shared" si="21"/>
        <v>0</v>
      </c>
      <c r="S180">
        <f t="shared" si="22"/>
        <v>0</v>
      </c>
      <c r="T180" t="str">
        <f>IF(Q180&gt;0,"EM",IF(R180&gt;0,"EMI",IF(S180&gt;0,"EMND")))</f>
        <v>EM</v>
      </c>
      <c r="U180">
        <f>IF(T180="EF1",AB180+AC180,IF(T180="EF2",AD180,IF(T180="EM",AH180,IF(T180="EMND",AN180,AK180))))</f>
        <v>2</v>
      </c>
      <c r="V180" s="12">
        <f>IF(U180=1,30000,IF(U180&gt;5,45000,30000+3000*U180))</f>
        <v>36000</v>
      </c>
      <c r="W180">
        <f t="shared" si="23"/>
        <v>14</v>
      </c>
      <c r="Y180" s="2">
        <v>0</v>
      </c>
      <c r="Z180" s="2">
        <v>0</v>
      </c>
      <c r="AA180" s="2">
        <v>0</v>
      </c>
      <c r="AB180" s="7">
        <v>0</v>
      </c>
      <c r="AC180" s="7">
        <v>0</v>
      </c>
      <c r="AD180" s="7">
        <v>3</v>
      </c>
      <c r="AE180" s="2">
        <v>2</v>
      </c>
      <c r="AF180" s="2">
        <v>2</v>
      </c>
      <c r="AG180" s="2">
        <v>2</v>
      </c>
      <c r="AH180" s="7">
        <v>2</v>
      </c>
      <c r="AI180" s="2">
        <v>2</v>
      </c>
      <c r="AJ180" s="2">
        <v>1</v>
      </c>
      <c r="AK180" s="7">
        <v>0</v>
      </c>
      <c r="AL180" s="2">
        <v>0</v>
      </c>
      <c r="AM180" s="2">
        <v>0</v>
      </c>
      <c r="AN180" s="7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</row>
    <row r="181" spans="1:45" x14ac:dyDescent="0.25">
      <c r="A181">
        <v>24024902</v>
      </c>
      <c r="B181" t="s">
        <v>842</v>
      </c>
      <c r="C181" s="10">
        <v>14</v>
      </c>
      <c r="D181">
        <v>3</v>
      </c>
      <c r="E181" t="s">
        <v>648</v>
      </c>
      <c r="F181" t="s">
        <v>649</v>
      </c>
      <c r="G181" t="s">
        <v>937</v>
      </c>
      <c r="H181" t="s">
        <v>753</v>
      </c>
      <c r="I181" t="s">
        <v>753</v>
      </c>
      <c r="J181" t="s">
        <v>753</v>
      </c>
      <c r="K181" t="s">
        <v>753</v>
      </c>
      <c r="L181" t="s">
        <v>753</v>
      </c>
      <c r="M181">
        <v>1</v>
      </c>
      <c r="N181" t="str">
        <f t="shared" si="18"/>
        <v>sim</v>
      </c>
      <c r="O181" t="s">
        <v>758</v>
      </c>
      <c r="P181" t="str">
        <f t="shared" si="19"/>
        <v>EMI e EMND</v>
      </c>
      <c r="Q181">
        <f t="shared" si="20"/>
        <v>0</v>
      </c>
      <c r="R181">
        <f t="shared" si="21"/>
        <v>1</v>
      </c>
      <c r="S181">
        <f t="shared" si="22"/>
        <v>1</v>
      </c>
      <c r="T181" t="str">
        <f>IF(Q181&gt;0,"EM",IF(R181&gt;0,"EMI",IF(S181&gt;0,"EMND")))</f>
        <v>EMI</v>
      </c>
      <c r="U181">
        <f>IF(T181="EF1",AB181+AC181,IF(T181="EF2",AD181,IF(T181="EM",AH181,IF(T181="EMND",AN181,AK181))))</f>
        <v>5</v>
      </c>
      <c r="V181" s="12">
        <f>IF(U181=1,30000,IF(U181&gt;5,45000,30000+3000*U181))</f>
        <v>45000</v>
      </c>
      <c r="W181">
        <f t="shared" si="23"/>
        <v>16</v>
      </c>
      <c r="Y181" s="2">
        <v>0</v>
      </c>
      <c r="Z181" s="2">
        <v>0</v>
      </c>
      <c r="AA181" s="2">
        <v>0</v>
      </c>
      <c r="AB181" s="7">
        <v>0</v>
      </c>
      <c r="AC181" s="7">
        <v>0</v>
      </c>
      <c r="AD181" s="7">
        <v>0</v>
      </c>
      <c r="AE181" s="2">
        <v>0</v>
      </c>
      <c r="AF181" s="2">
        <v>0</v>
      </c>
      <c r="AG181" s="2">
        <v>0</v>
      </c>
      <c r="AH181" s="7">
        <v>0</v>
      </c>
      <c r="AI181" s="2">
        <v>0</v>
      </c>
      <c r="AJ181" s="2">
        <v>0</v>
      </c>
      <c r="AK181" s="7">
        <v>5</v>
      </c>
      <c r="AL181" s="2">
        <v>4</v>
      </c>
      <c r="AM181" s="2">
        <v>3</v>
      </c>
      <c r="AN181" s="7">
        <v>2</v>
      </c>
      <c r="AO181" s="2">
        <v>1</v>
      </c>
      <c r="AP181" s="2">
        <v>1</v>
      </c>
      <c r="AQ181" s="2">
        <v>0</v>
      </c>
      <c r="AR181" s="2">
        <v>0</v>
      </c>
      <c r="AS181" s="2">
        <v>0</v>
      </c>
    </row>
    <row r="182" spans="1:45" x14ac:dyDescent="0.25">
      <c r="A182">
        <v>24024929</v>
      </c>
      <c r="B182" t="s">
        <v>842</v>
      </c>
      <c r="C182" s="10">
        <v>14</v>
      </c>
      <c r="D182">
        <v>3</v>
      </c>
      <c r="E182" t="s">
        <v>648</v>
      </c>
      <c r="F182" t="s">
        <v>651</v>
      </c>
      <c r="G182" t="s">
        <v>938</v>
      </c>
      <c r="H182">
        <v>0</v>
      </c>
      <c r="I182">
        <v>0</v>
      </c>
      <c r="J182" t="s">
        <v>753</v>
      </c>
      <c r="K182" t="s">
        <v>753</v>
      </c>
      <c r="L182" t="s">
        <v>753</v>
      </c>
      <c r="M182">
        <v>0</v>
      </c>
      <c r="N182" t="str">
        <f t="shared" si="18"/>
        <v>sim</v>
      </c>
      <c r="O182" t="s">
        <v>757</v>
      </c>
      <c r="P182" t="str">
        <f t="shared" si="19"/>
        <v>Apenas EF2</v>
      </c>
      <c r="Q182">
        <f t="shared" si="20"/>
        <v>0</v>
      </c>
      <c r="R182">
        <f t="shared" si="21"/>
        <v>0</v>
      </c>
      <c r="S182">
        <f t="shared" si="22"/>
        <v>0</v>
      </c>
      <c r="T182" t="s">
        <v>752</v>
      </c>
      <c r="U182">
        <f>IF(T182="EF1",AB182+AC182,IF(T182="EF2",AD182,IF(T182="EM",AH182,IF(T182="EMND",AN182,AK182))))</f>
        <v>3</v>
      </c>
      <c r="V182" s="12">
        <f>IF(U182=1,30000,IF(U182&gt;5,45000,30000+3000*U182))</f>
        <v>39000</v>
      </c>
      <c r="W182">
        <f t="shared" si="23"/>
        <v>13</v>
      </c>
      <c r="Y182" s="2">
        <v>0</v>
      </c>
      <c r="Z182" s="2">
        <v>0</v>
      </c>
      <c r="AA182" s="2">
        <v>0</v>
      </c>
      <c r="AB182" s="7">
        <v>0</v>
      </c>
      <c r="AC182" s="7">
        <v>0</v>
      </c>
      <c r="AD182" s="7">
        <v>3</v>
      </c>
      <c r="AE182" s="2">
        <v>4</v>
      </c>
      <c r="AF182" s="2">
        <v>3</v>
      </c>
      <c r="AG182" s="2">
        <v>3</v>
      </c>
      <c r="AH182" s="7">
        <v>0</v>
      </c>
      <c r="AI182" s="2">
        <v>0</v>
      </c>
      <c r="AJ182" s="2">
        <v>0</v>
      </c>
      <c r="AK182" s="7">
        <v>0</v>
      </c>
      <c r="AL182" s="2">
        <v>0</v>
      </c>
      <c r="AM182" s="2">
        <v>0</v>
      </c>
      <c r="AN182" s="7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</row>
    <row r="183" spans="1:45" hidden="1" x14ac:dyDescent="0.25">
      <c r="A183" s="4">
        <v>24024937</v>
      </c>
      <c r="B183" s="4" t="s">
        <v>842</v>
      </c>
      <c r="C183" s="10">
        <v>14</v>
      </c>
      <c r="D183">
        <v>3</v>
      </c>
      <c r="E183" s="4" t="s">
        <v>648</v>
      </c>
      <c r="F183" s="4" t="s">
        <v>652</v>
      </c>
      <c r="G183" s="4"/>
      <c r="H183" s="4" t="s">
        <v>753</v>
      </c>
      <c r="I183" s="4" t="s">
        <v>753</v>
      </c>
      <c r="J183" s="4" t="s">
        <v>753</v>
      </c>
      <c r="K183" s="4" t="s">
        <v>753</v>
      </c>
      <c r="L183" s="4" t="s">
        <v>753</v>
      </c>
      <c r="M183" s="4"/>
      <c r="N183" t="str">
        <f t="shared" si="18"/>
        <v>não</v>
      </c>
      <c r="O183" s="4" t="s">
        <v>1268</v>
      </c>
      <c r="P183" t="str">
        <f t="shared" si="19"/>
        <v>EF Multisseriada</v>
      </c>
      <c r="Q183">
        <f t="shared" si="20"/>
        <v>0</v>
      </c>
      <c r="R183">
        <f t="shared" si="21"/>
        <v>0</v>
      </c>
      <c r="S183">
        <f t="shared" si="22"/>
        <v>0</v>
      </c>
      <c r="W183" s="4">
        <f t="shared" si="23"/>
        <v>1</v>
      </c>
      <c r="X183" s="4"/>
      <c r="Y183" s="8">
        <v>0</v>
      </c>
      <c r="Z183" s="8">
        <v>0</v>
      </c>
      <c r="AA183" s="8">
        <v>0</v>
      </c>
      <c r="AB183" s="7">
        <v>0</v>
      </c>
      <c r="AC183" s="7">
        <v>0</v>
      </c>
      <c r="AD183" s="7">
        <v>0</v>
      </c>
      <c r="AE183" s="8">
        <v>0</v>
      </c>
      <c r="AF183" s="8">
        <v>0</v>
      </c>
      <c r="AG183" s="8">
        <v>0</v>
      </c>
      <c r="AH183" s="7">
        <v>0</v>
      </c>
      <c r="AI183" s="8">
        <v>0</v>
      </c>
      <c r="AJ183" s="8">
        <v>0</v>
      </c>
      <c r="AK183" s="7">
        <v>0</v>
      </c>
      <c r="AL183" s="8">
        <v>0</v>
      </c>
      <c r="AM183" s="8">
        <v>0</v>
      </c>
      <c r="AN183" s="7">
        <v>0</v>
      </c>
      <c r="AO183" s="8">
        <v>0</v>
      </c>
      <c r="AP183" s="8">
        <v>0</v>
      </c>
      <c r="AQ183" s="8">
        <v>1</v>
      </c>
      <c r="AR183" s="8">
        <v>0</v>
      </c>
      <c r="AS183" s="8">
        <v>0</v>
      </c>
    </row>
    <row r="184" spans="1:45" hidden="1" x14ac:dyDescent="0.25">
      <c r="A184">
        <v>24025275</v>
      </c>
      <c r="B184" t="s">
        <v>852</v>
      </c>
      <c r="C184" s="10">
        <v>6</v>
      </c>
      <c r="D184">
        <v>2</v>
      </c>
      <c r="E184" t="s">
        <v>318</v>
      </c>
      <c r="F184" t="s">
        <v>319</v>
      </c>
      <c r="G184" t="s">
        <v>939</v>
      </c>
      <c r="H184" t="s">
        <v>753</v>
      </c>
      <c r="I184" t="s">
        <v>753</v>
      </c>
      <c r="J184" t="s">
        <v>751</v>
      </c>
      <c r="K184">
        <v>1</v>
      </c>
      <c r="L184">
        <v>1</v>
      </c>
      <c r="M184">
        <v>0</v>
      </c>
      <c r="N184" t="str">
        <f t="shared" si="18"/>
        <v>não</v>
      </c>
      <c r="O184" t="s">
        <v>757</v>
      </c>
      <c r="P184" t="str">
        <f t="shared" si="19"/>
        <v>Apenas EM</v>
      </c>
      <c r="Q184">
        <f t="shared" si="20"/>
        <v>1</v>
      </c>
      <c r="R184">
        <f t="shared" si="21"/>
        <v>0</v>
      </c>
      <c r="S184">
        <f t="shared" si="22"/>
        <v>0</v>
      </c>
      <c r="W184">
        <f t="shared" si="23"/>
        <v>3</v>
      </c>
      <c r="Y184" s="2">
        <v>0</v>
      </c>
      <c r="Z184" s="2">
        <v>0</v>
      </c>
      <c r="AA184" s="2">
        <v>0</v>
      </c>
      <c r="AB184" s="7">
        <v>0</v>
      </c>
      <c r="AC184" s="7">
        <v>0</v>
      </c>
      <c r="AD184" s="7">
        <v>0</v>
      </c>
      <c r="AE184" s="2">
        <v>0</v>
      </c>
      <c r="AF184" s="2">
        <v>0</v>
      </c>
      <c r="AG184" s="2">
        <v>0</v>
      </c>
      <c r="AH184" s="7">
        <v>1</v>
      </c>
      <c r="AI184" s="2">
        <v>1</v>
      </c>
      <c r="AJ184" s="2">
        <v>1</v>
      </c>
      <c r="AK184" s="7">
        <v>0</v>
      </c>
      <c r="AL184" s="2">
        <v>0</v>
      </c>
      <c r="AM184" s="2">
        <v>0</v>
      </c>
      <c r="AN184" s="7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</row>
    <row r="185" spans="1:45" hidden="1" x14ac:dyDescent="0.25">
      <c r="A185">
        <v>24025283</v>
      </c>
      <c r="B185" t="s">
        <v>852</v>
      </c>
      <c r="C185" s="10">
        <v>6</v>
      </c>
      <c r="D185">
        <v>2</v>
      </c>
      <c r="E185" t="s">
        <v>320</v>
      </c>
      <c r="F185" t="s">
        <v>321</v>
      </c>
      <c r="G185" t="s">
        <v>940</v>
      </c>
      <c r="H185" t="s">
        <v>753</v>
      </c>
      <c r="I185" t="s">
        <v>753</v>
      </c>
      <c r="J185" t="s">
        <v>751</v>
      </c>
      <c r="K185">
        <v>0</v>
      </c>
      <c r="L185">
        <v>0</v>
      </c>
      <c r="M185">
        <v>0</v>
      </c>
      <c r="N185" t="str">
        <f t="shared" si="18"/>
        <v>não</v>
      </c>
      <c r="O185" t="s">
        <v>757</v>
      </c>
      <c r="P185" t="str">
        <f t="shared" si="19"/>
        <v>Apenas EM</v>
      </c>
      <c r="Q185">
        <f t="shared" si="20"/>
        <v>1</v>
      </c>
      <c r="R185">
        <f t="shared" si="21"/>
        <v>0</v>
      </c>
      <c r="S185">
        <f t="shared" si="22"/>
        <v>1</v>
      </c>
      <c r="W185">
        <f t="shared" si="23"/>
        <v>18</v>
      </c>
      <c r="Y185" s="2">
        <v>0</v>
      </c>
      <c r="Z185" s="2">
        <v>0</v>
      </c>
      <c r="AA185" s="2">
        <v>0</v>
      </c>
      <c r="AB185" s="7">
        <v>0</v>
      </c>
      <c r="AC185" s="7">
        <v>0</v>
      </c>
      <c r="AD185" s="7">
        <v>0</v>
      </c>
      <c r="AE185" s="2">
        <v>0</v>
      </c>
      <c r="AF185" s="2">
        <v>0</v>
      </c>
      <c r="AG185" s="2">
        <v>2</v>
      </c>
      <c r="AH185" s="7">
        <v>3</v>
      </c>
      <c r="AI185" s="2">
        <v>2</v>
      </c>
      <c r="AJ185" s="2">
        <v>2</v>
      </c>
      <c r="AK185" s="7">
        <v>0</v>
      </c>
      <c r="AL185" s="2">
        <v>0</v>
      </c>
      <c r="AM185" s="2">
        <v>0</v>
      </c>
      <c r="AN185" s="7">
        <v>2</v>
      </c>
      <c r="AO185" s="2">
        <v>4</v>
      </c>
      <c r="AP185" s="2">
        <v>3</v>
      </c>
      <c r="AQ185" s="2">
        <v>0</v>
      </c>
      <c r="AR185" s="2">
        <v>0</v>
      </c>
      <c r="AS185" s="2">
        <v>0</v>
      </c>
    </row>
    <row r="186" spans="1:45" hidden="1" x14ac:dyDescent="0.25">
      <c r="A186">
        <v>24025305</v>
      </c>
      <c r="B186" t="s">
        <v>852</v>
      </c>
      <c r="C186" s="10">
        <v>6</v>
      </c>
      <c r="D186">
        <v>2</v>
      </c>
      <c r="E186" t="s">
        <v>320</v>
      </c>
      <c r="F186" t="s">
        <v>322</v>
      </c>
      <c r="G186" t="s">
        <v>941</v>
      </c>
      <c r="H186" t="s">
        <v>753</v>
      </c>
      <c r="I186" t="s">
        <v>753</v>
      </c>
      <c r="J186" t="s">
        <v>752</v>
      </c>
      <c r="K186">
        <v>0</v>
      </c>
      <c r="L186">
        <v>0</v>
      </c>
      <c r="M186">
        <v>0</v>
      </c>
      <c r="N186" t="str">
        <f t="shared" si="18"/>
        <v>não</v>
      </c>
      <c r="O186" t="s">
        <v>757</v>
      </c>
      <c r="P186" t="str">
        <f t="shared" si="19"/>
        <v>EF1 e EF2</v>
      </c>
      <c r="Q186">
        <f t="shared" si="20"/>
        <v>0</v>
      </c>
      <c r="R186">
        <f t="shared" si="21"/>
        <v>0</v>
      </c>
      <c r="S186">
        <f t="shared" si="22"/>
        <v>0</v>
      </c>
      <c r="W186">
        <f t="shared" si="23"/>
        <v>7</v>
      </c>
      <c r="Y186" s="2">
        <v>0</v>
      </c>
      <c r="Z186" s="2">
        <v>0</v>
      </c>
      <c r="AA186" s="2">
        <v>0</v>
      </c>
      <c r="AB186" s="7">
        <v>1</v>
      </c>
      <c r="AC186" s="7">
        <v>1</v>
      </c>
      <c r="AD186" s="7">
        <v>1</v>
      </c>
      <c r="AE186" s="2">
        <v>1</v>
      </c>
      <c r="AF186" s="2">
        <v>1</v>
      </c>
      <c r="AG186" s="2">
        <v>1</v>
      </c>
      <c r="AH186" s="7">
        <v>0</v>
      </c>
      <c r="AI186" s="2">
        <v>0</v>
      </c>
      <c r="AJ186" s="2">
        <v>0</v>
      </c>
      <c r="AK186" s="7">
        <v>0</v>
      </c>
      <c r="AL186" s="2">
        <v>0</v>
      </c>
      <c r="AM186" s="2">
        <v>0</v>
      </c>
      <c r="AN186" s="7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1</v>
      </c>
    </row>
    <row r="187" spans="1:45" hidden="1" x14ac:dyDescent="0.25">
      <c r="A187">
        <v>24025534</v>
      </c>
      <c r="B187" t="s">
        <v>852</v>
      </c>
      <c r="C187" s="10">
        <v>6</v>
      </c>
      <c r="D187">
        <v>2</v>
      </c>
      <c r="E187" t="s">
        <v>323</v>
      </c>
      <c r="F187" t="s">
        <v>324</v>
      </c>
      <c r="G187" t="s">
        <v>942</v>
      </c>
      <c r="H187" t="s">
        <v>753</v>
      </c>
      <c r="I187" t="s">
        <v>753</v>
      </c>
      <c r="J187" t="s">
        <v>750</v>
      </c>
      <c r="K187">
        <v>0</v>
      </c>
      <c r="L187">
        <v>0</v>
      </c>
      <c r="M187">
        <v>0</v>
      </c>
      <c r="N187" t="str">
        <f t="shared" si="18"/>
        <v>não</v>
      </c>
      <c r="O187" t="s">
        <v>757</v>
      </c>
      <c r="P187" t="str">
        <f t="shared" si="19"/>
        <v>Apenas EF1</v>
      </c>
      <c r="Q187">
        <f t="shared" si="20"/>
        <v>0</v>
      </c>
      <c r="R187">
        <f t="shared" si="21"/>
        <v>0</v>
      </c>
      <c r="S187">
        <f t="shared" si="22"/>
        <v>0</v>
      </c>
      <c r="W187">
        <f t="shared" si="23"/>
        <v>5</v>
      </c>
      <c r="Y187" s="2">
        <v>1</v>
      </c>
      <c r="Z187" s="2">
        <v>1</v>
      </c>
      <c r="AA187" s="2">
        <v>1</v>
      </c>
      <c r="AB187" s="7">
        <v>1</v>
      </c>
      <c r="AC187" s="7">
        <v>1</v>
      </c>
      <c r="AD187" s="7">
        <v>0</v>
      </c>
      <c r="AE187" s="2">
        <v>0</v>
      </c>
      <c r="AF187" s="2">
        <v>0</v>
      </c>
      <c r="AG187" s="2">
        <v>0</v>
      </c>
      <c r="AH187" s="7">
        <v>0</v>
      </c>
      <c r="AI187" s="2">
        <v>0</v>
      </c>
      <c r="AJ187" s="2">
        <v>0</v>
      </c>
      <c r="AK187" s="7">
        <v>0</v>
      </c>
      <c r="AL187" s="2">
        <v>0</v>
      </c>
      <c r="AM187" s="2">
        <v>0</v>
      </c>
      <c r="AN187" s="7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</row>
    <row r="188" spans="1:45" hidden="1" x14ac:dyDescent="0.25">
      <c r="A188">
        <v>24025550</v>
      </c>
      <c r="B188" t="s">
        <v>852</v>
      </c>
      <c r="C188" s="10">
        <v>6</v>
      </c>
      <c r="D188">
        <v>2</v>
      </c>
      <c r="E188" t="s">
        <v>323</v>
      </c>
      <c r="F188" t="s">
        <v>325</v>
      </c>
      <c r="G188" t="s">
        <v>943</v>
      </c>
      <c r="H188" t="s">
        <v>753</v>
      </c>
      <c r="I188" t="s">
        <v>753</v>
      </c>
      <c r="J188" t="s">
        <v>752</v>
      </c>
      <c r="K188">
        <v>1</v>
      </c>
      <c r="L188">
        <v>1</v>
      </c>
      <c r="M188">
        <v>0</v>
      </c>
      <c r="N188" t="str">
        <f t="shared" si="18"/>
        <v>não</v>
      </c>
      <c r="O188" t="s">
        <v>757</v>
      </c>
      <c r="P188" t="str">
        <f t="shared" si="19"/>
        <v>EF1 e EF2</v>
      </c>
      <c r="Q188">
        <f t="shared" si="20"/>
        <v>0</v>
      </c>
      <c r="R188">
        <f t="shared" si="21"/>
        <v>0</v>
      </c>
      <c r="S188">
        <f t="shared" si="22"/>
        <v>0</v>
      </c>
      <c r="W188">
        <f t="shared" si="23"/>
        <v>11</v>
      </c>
      <c r="Y188" s="2">
        <v>1</v>
      </c>
      <c r="Z188" s="2">
        <v>1</v>
      </c>
      <c r="AA188" s="2">
        <v>1</v>
      </c>
      <c r="AB188" s="7">
        <v>1</v>
      </c>
      <c r="AC188" s="7">
        <v>1</v>
      </c>
      <c r="AD188" s="7">
        <v>2</v>
      </c>
      <c r="AE188" s="2">
        <v>1</v>
      </c>
      <c r="AF188" s="2">
        <v>2</v>
      </c>
      <c r="AG188" s="2">
        <v>1</v>
      </c>
      <c r="AH188" s="7">
        <v>0</v>
      </c>
      <c r="AI188" s="2">
        <v>0</v>
      </c>
      <c r="AJ188" s="2">
        <v>0</v>
      </c>
      <c r="AK188" s="7">
        <v>0</v>
      </c>
      <c r="AL188" s="2">
        <v>0</v>
      </c>
      <c r="AM188" s="2">
        <v>0</v>
      </c>
      <c r="AN188" s="7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</row>
    <row r="189" spans="1:45" hidden="1" x14ac:dyDescent="0.25">
      <c r="A189">
        <v>24025569</v>
      </c>
      <c r="B189" t="s">
        <v>852</v>
      </c>
      <c r="C189" s="10">
        <v>6</v>
      </c>
      <c r="D189">
        <v>2</v>
      </c>
      <c r="E189" t="s">
        <v>323</v>
      </c>
      <c r="F189" t="s">
        <v>326</v>
      </c>
      <c r="G189" t="s">
        <v>944</v>
      </c>
      <c r="H189" t="s">
        <v>753</v>
      </c>
      <c r="I189" t="s">
        <v>753</v>
      </c>
      <c r="J189" t="s">
        <v>751</v>
      </c>
      <c r="K189">
        <v>0</v>
      </c>
      <c r="L189">
        <v>0</v>
      </c>
      <c r="M189">
        <v>0</v>
      </c>
      <c r="N189" t="str">
        <f t="shared" si="18"/>
        <v>não</v>
      </c>
      <c r="O189" t="s">
        <v>757</v>
      </c>
      <c r="P189" t="str">
        <f t="shared" si="19"/>
        <v>Apenas EM</v>
      </c>
      <c r="Q189">
        <f t="shared" si="20"/>
        <v>1</v>
      </c>
      <c r="R189">
        <f t="shared" si="21"/>
        <v>0</v>
      </c>
      <c r="S189">
        <f t="shared" si="22"/>
        <v>1</v>
      </c>
      <c r="W189">
        <f t="shared" si="23"/>
        <v>20</v>
      </c>
      <c r="Y189" s="2">
        <v>0</v>
      </c>
      <c r="Z189" s="2">
        <v>0</v>
      </c>
      <c r="AA189" s="2">
        <v>0</v>
      </c>
      <c r="AB189" s="7">
        <v>0</v>
      </c>
      <c r="AC189" s="7">
        <v>0</v>
      </c>
      <c r="AD189" s="7">
        <v>0</v>
      </c>
      <c r="AE189" s="2">
        <v>0</v>
      </c>
      <c r="AF189" s="2">
        <v>0</v>
      </c>
      <c r="AG189" s="2">
        <v>0</v>
      </c>
      <c r="AH189" s="7">
        <v>7</v>
      </c>
      <c r="AI189" s="2">
        <v>5</v>
      </c>
      <c r="AJ189" s="2">
        <v>3</v>
      </c>
      <c r="AK189" s="7">
        <v>0</v>
      </c>
      <c r="AL189" s="2">
        <v>0</v>
      </c>
      <c r="AM189" s="2">
        <v>0</v>
      </c>
      <c r="AN189" s="7">
        <v>2</v>
      </c>
      <c r="AO189" s="2">
        <v>1</v>
      </c>
      <c r="AP189" s="2">
        <v>2</v>
      </c>
      <c r="AQ189" s="2">
        <v>0</v>
      </c>
      <c r="AR189" s="2">
        <v>0</v>
      </c>
      <c r="AS189" s="2">
        <v>0</v>
      </c>
    </row>
    <row r="190" spans="1:45" hidden="1" x14ac:dyDescent="0.25">
      <c r="A190">
        <v>24025577</v>
      </c>
      <c r="B190" t="s">
        <v>852</v>
      </c>
      <c r="C190" s="10">
        <v>6</v>
      </c>
      <c r="D190">
        <v>2</v>
      </c>
      <c r="E190" t="s">
        <v>323</v>
      </c>
      <c r="F190" t="s">
        <v>328</v>
      </c>
      <c r="G190" t="s">
        <v>945</v>
      </c>
      <c r="H190" t="s">
        <v>753</v>
      </c>
      <c r="I190" t="s">
        <v>753</v>
      </c>
      <c r="J190" t="s">
        <v>752</v>
      </c>
      <c r="K190">
        <v>0</v>
      </c>
      <c r="L190">
        <v>0</v>
      </c>
      <c r="M190">
        <v>0</v>
      </c>
      <c r="N190" t="str">
        <f t="shared" si="18"/>
        <v>não</v>
      </c>
      <c r="O190" t="s">
        <v>757</v>
      </c>
      <c r="P190" t="str">
        <f t="shared" si="19"/>
        <v>Apenas EF2</v>
      </c>
      <c r="Q190">
        <f t="shared" si="20"/>
        <v>0</v>
      </c>
      <c r="R190">
        <f t="shared" si="21"/>
        <v>0</v>
      </c>
      <c r="S190">
        <f t="shared" si="22"/>
        <v>0</v>
      </c>
      <c r="W190">
        <f t="shared" si="23"/>
        <v>5</v>
      </c>
      <c r="Y190" s="2">
        <v>0</v>
      </c>
      <c r="Z190" s="2">
        <v>0</v>
      </c>
      <c r="AA190" s="2">
        <v>0</v>
      </c>
      <c r="AB190" s="7">
        <v>0</v>
      </c>
      <c r="AC190" s="7">
        <v>0</v>
      </c>
      <c r="AD190" s="7">
        <v>1</v>
      </c>
      <c r="AE190" s="2">
        <v>1</v>
      </c>
      <c r="AF190" s="2">
        <v>1</v>
      </c>
      <c r="AG190" s="2">
        <v>2</v>
      </c>
      <c r="AH190" s="7">
        <v>0</v>
      </c>
      <c r="AI190" s="2">
        <v>0</v>
      </c>
      <c r="AJ190" s="2">
        <v>0</v>
      </c>
      <c r="AK190" s="7">
        <v>0</v>
      </c>
      <c r="AL190" s="2">
        <v>0</v>
      </c>
      <c r="AM190" s="2">
        <v>0</v>
      </c>
      <c r="AN190" s="7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</row>
    <row r="191" spans="1:45" hidden="1" x14ac:dyDescent="0.25">
      <c r="A191">
        <v>24025585</v>
      </c>
      <c r="B191" t="s">
        <v>852</v>
      </c>
      <c r="C191" s="10">
        <v>6</v>
      </c>
      <c r="D191">
        <v>2</v>
      </c>
      <c r="E191" t="s">
        <v>323</v>
      </c>
      <c r="F191" t="s">
        <v>327</v>
      </c>
      <c r="G191" t="s">
        <v>946</v>
      </c>
      <c r="H191" t="s">
        <v>753</v>
      </c>
      <c r="I191" t="s">
        <v>753</v>
      </c>
      <c r="J191" t="s">
        <v>752</v>
      </c>
      <c r="K191">
        <v>0</v>
      </c>
      <c r="L191">
        <v>0</v>
      </c>
      <c r="M191">
        <v>0</v>
      </c>
      <c r="N191" t="str">
        <f t="shared" si="18"/>
        <v>não</v>
      </c>
      <c r="O191" t="s">
        <v>757</v>
      </c>
      <c r="P191" t="str">
        <f t="shared" si="19"/>
        <v>EF1 e EF2</v>
      </c>
      <c r="Q191">
        <f t="shared" si="20"/>
        <v>0</v>
      </c>
      <c r="R191">
        <f t="shared" si="21"/>
        <v>0</v>
      </c>
      <c r="S191">
        <f t="shared" si="22"/>
        <v>0</v>
      </c>
      <c r="W191">
        <f t="shared" si="23"/>
        <v>18</v>
      </c>
      <c r="Y191" s="2">
        <v>2</v>
      </c>
      <c r="Z191" s="2">
        <v>2</v>
      </c>
      <c r="AA191" s="2">
        <v>2</v>
      </c>
      <c r="AB191" s="7">
        <v>3</v>
      </c>
      <c r="AC191" s="7">
        <v>2</v>
      </c>
      <c r="AD191" s="7">
        <v>3</v>
      </c>
      <c r="AE191" s="2">
        <v>2</v>
      </c>
      <c r="AF191" s="2">
        <v>1</v>
      </c>
      <c r="AG191" s="2">
        <v>1</v>
      </c>
      <c r="AH191" s="7">
        <v>0</v>
      </c>
      <c r="AI191" s="2">
        <v>0</v>
      </c>
      <c r="AJ191" s="2">
        <v>0</v>
      </c>
      <c r="AK191" s="7">
        <v>0</v>
      </c>
      <c r="AL191" s="2">
        <v>0</v>
      </c>
      <c r="AM191" s="2">
        <v>0</v>
      </c>
      <c r="AN191" s="7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</row>
    <row r="192" spans="1:45" hidden="1" x14ac:dyDescent="0.25">
      <c r="A192" s="4">
        <v>24025607</v>
      </c>
      <c r="B192" s="4" t="s">
        <v>852</v>
      </c>
      <c r="C192" s="10">
        <v>6</v>
      </c>
      <c r="D192">
        <v>2</v>
      </c>
      <c r="E192" s="4" t="s">
        <v>323</v>
      </c>
      <c r="F192" s="4" t="s">
        <v>329</v>
      </c>
      <c r="G192" s="4"/>
      <c r="H192" s="4" t="s">
        <v>753</v>
      </c>
      <c r="I192" s="4" t="s">
        <v>753</v>
      </c>
      <c r="J192" s="4" t="s">
        <v>753</v>
      </c>
      <c r="K192" s="4" t="s">
        <v>753</v>
      </c>
      <c r="L192" s="4" t="s">
        <v>753</v>
      </c>
      <c r="M192" s="4"/>
      <c r="N192" t="str">
        <f t="shared" si="18"/>
        <v>não</v>
      </c>
      <c r="O192" s="4" t="s">
        <v>1268</v>
      </c>
      <c r="P192" t="str">
        <f t="shared" si="19"/>
        <v>EF Multisseriada</v>
      </c>
      <c r="Q192">
        <f t="shared" si="20"/>
        <v>0</v>
      </c>
      <c r="R192">
        <f t="shared" si="21"/>
        <v>0</v>
      </c>
      <c r="S192">
        <f t="shared" si="22"/>
        <v>0</v>
      </c>
      <c r="W192" s="4">
        <f t="shared" si="23"/>
        <v>2</v>
      </c>
      <c r="X192" s="4"/>
      <c r="Y192" s="8">
        <v>0</v>
      </c>
      <c r="Z192" s="8">
        <v>0</v>
      </c>
      <c r="AA192" s="8">
        <v>0</v>
      </c>
      <c r="AB192" s="7">
        <v>0</v>
      </c>
      <c r="AC192" s="7">
        <v>0</v>
      </c>
      <c r="AD192" s="7">
        <v>0</v>
      </c>
      <c r="AE192" s="8">
        <v>0</v>
      </c>
      <c r="AF192" s="8">
        <v>0</v>
      </c>
      <c r="AG192" s="8">
        <v>0</v>
      </c>
      <c r="AH192" s="7">
        <v>0</v>
      </c>
      <c r="AI192" s="8">
        <v>0</v>
      </c>
      <c r="AJ192" s="8">
        <v>0</v>
      </c>
      <c r="AK192" s="7">
        <v>0</v>
      </c>
      <c r="AL192" s="8">
        <v>0</v>
      </c>
      <c r="AM192" s="8">
        <v>0</v>
      </c>
      <c r="AN192" s="7">
        <v>0</v>
      </c>
      <c r="AO192" s="8">
        <v>0</v>
      </c>
      <c r="AP192" s="8">
        <v>0</v>
      </c>
      <c r="AQ192" s="8">
        <v>0</v>
      </c>
      <c r="AR192" s="8">
        <v>1</v>
      </c>
      <c r="AS192" s="8">
        <v>1</v>
      </c>
    </row>
    <row r="193" spans="1:45" hidden="1" x14ac:dyDescent="0.25">
      <c r="A193">
        <v>24025887</v>
      </c>
      <c r="B193" t="s">
        <v>947</v>
      </c>
      <c r="C193" s="10">
        <v>16</v>
      </c>
      <c r="D193">
        <v>1</v>
      </c>
      <c r="E193" t="s">
        <v>744</v>
      </c>
      <c r="F193" t="s">
        <v>745</v>
      </c>
      <c r="G193" t="s">
        <v>948</v>
      </c>
      <c r="H193" t="s">
        <v>753</v>
      </c>
      <c r="I193" t="s">
        <v>753</v>
      </c>
      <c r="J193" t="s">
        <v>751</v>
      </c>
      <c r="K193">
        <v>0</v>
      </c>
      <c r="L193">
        <v>0</v>
      </c>
      <c r="M193">
        <v>0</v>
      </c>
      <c r="N193" t="str">
        <f t="shared" si="18"/>
        <v>não</v>
      </c>
      <c r="O193" t="s">
        <v>757</v>
      </c>
      <c r="P193" t="str">
        <f t="shared" si="19"/>
        <v>EF2 e EM</v>
      </c>
      <c r="Q193">
        <f t="shared" si="20"/>
        <v>1</v>
      </c>
      <c r="R193">
        <f t="shared" si="21"/>
        <v>0</v>
      </c>
      <c r="S193">
        <f t="shared" si="22"/>
        <v>1</v>
      </c>
      <c r="W193">
        <f t="shared" si="23"/>
        <v>18</v>
      </c>
      <c r="Y193" s="2">
        <v>0</v>
      </c>
      <c r="Z193" s="2">
        <v>0</v>
      </c>
      <c r="AA193" s="2">
        <v>0</v>
      </c>
      <c r="AB193" s="7">
        <v>0</v>
      </c>
      <c r="AC193" s="7">
        <v>0</v>
      </c>
      <c r="AD193" s="7">
        <v>2</v>
      </c>
      <c r="AE193" s="2">
        <v>1</v>
      </c>
      <c r="AF193" s="2">
        <v>1</v>
      </c>
      <c r="AG193" s="2">
        <v>1</v>
      </c>
      <c r="AH193" s="7">
        <v>3</v>
      </c>
      <c r="AI193" s="2">
        <v>2</v>
      </c>
      <c r="AJ193" s="2">
        <v>2</v>
      </c>
      <c r="AK193" s="7">
        <v>0</v>
      </c>
      <c r="AL193" s="2">
        <v>0</v>
      </c>
      <c r="AM193" s="2">
        <v>0</v>
      </c>
      <c r="AN193" s="7">
        <v>3</v>
      </c>
      <c r="AO193" s="2">
        <v>2</v>
      </c>
      <c r="AP193" s="2">
        <v>1</v>
      </c>
      <c r="AQ193" s="2">
        <v>0</v>
      </c>
      <c r="AR193" s="2">
        <v>0</v>
      </c>
      <c r="AS193" s="2">
        <v>0</v>
      </c>
    </row>
    <row r="194" spans="1:45" hidden="1" x14ac:dyDescent="0.25">
      <c r="A194">
        <v>24025895</v>
      </c>
      <c r="B194" t="s">
        <v>947</v>
      </c>
      <c r="C194" s="10">
        <v>16</v>
      </c>
      <c r="D194">
        <v>1</v>
      </c>
      <c r="E194" t="s">
        <v>744</v>
      </c>
      <c r="F194" t="s">
        <v>746</v>
      </c>
      <c r="G194" t="s">
        <v>746</v>
      </c>
      <c r="H194" t="s">
        <v>753</v>
      </c>
      <c r="I194" t="s">
        <v>753</v>
      </c>
      <c r="J194" t="s">
        <v>750</v>
      </c>
      <c r="K194">
        <v>0</v>
      </c>
      <c r="L194">
        <v>0</v>
      </c>
      <c r="M194">
        <v>0</v>
      </c>
      <c r="N194" t="str">
        <f t="shared" si="18"/>
        <v>não</v>
      </c>
      <c r="O194" t="s">
        <v>757</v>
      </c>
      <c r="P194" t="str">
        <f t="shared" si="19"/>
        <v>Apenas EF1</v>
      </c>
      <c r="Q194">
        <f t="shared" si="20"/>
        <v>0</v>
      </c>
      <c r="R194">
        <f t="shared" si="21"/>
        <v>0</v>
      </c>
      <c r="S194">
        <f t="shared" si="22"/>
        <v>0</v>
      </c>
      <c r="W194">
        <f t="shared" si="23"/>
        <v>6</v>
      </c>
      <c r="Y194" s="2">
        <v>1</v>
      </c>
      <c r="Z194" s="2">
        <v>1</v>
      </c>
      <c r="AA194" s="2">
        <v>1</v>
      </c>
      <c r="AB194" s="7">
        <v>2</v>
      </c>
      <c r="AC194" s="7">
        <v>1</v>
      </c>
      <c r="AD194" s="7">
        <v>0</v>
      </c>
      <c r="AE194" s="2">
        <v>0</v>
      </c>
      <c r="AF194" s="2">
        <v>0</v>
      </c>
      <c r="AG194" s="2">
        <v>0</v>
      </c>
      <c r="AH194" s="7">
        <v>0</v>
      </c>
      <c r="AI194" s="2">
        <v>0</v>
      </c>
      <c r="AJ194" s="2">
        <v>0</v>
      </c>
      <c r="AK194" s="7">
        <v>0</v>
      </c>
      <c r="AL194" s="2">
        <v>0</v>
      </c>
      <c r="AM194" s="2">
        <v>0</v>
      </c>
      <c r="AN194" s="7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</row>
    <row r="195" spans="1:45" hidden="1" x14ac:dyDescent="0.25">
      <c r="A195">
        <v>24026026</v>
      </c>
      <c r="B195" t="s">
        <v>947</v>
      </c>
      <c r="C195" s="10">
        <v>16</v>
      </c>
      <c r="D195">
        <v>1</v>
      </c>
      <c r="E195" t="s">
        <v>723</v>
      </c>
      <c r="F195" t="s">
        <v>724</v>
      </c>
      <c r="G195" t="s">
        <v>724</v>
      </c>
      <c r="H195" t="s">
        <v>753</v>
      </c>
      <c r="I195" t="s">
        <v>753</v>
      </c>
      <c r="J195" t="s">
        <v>752</v>
      </c>
      <c r="K195">
        <v>0</v>
      </c>
      <c r="L195">
        <v>0</v>
      </c>
      <c r="M195">
        <v>0</v>
      </c>
      <c r="N195" t="str">
        <f t="shared" si="18"/>
        <v>não</v>
      </c>
      <c r="O195" t="s">
        <v>757</v>
      </c>
      <c r="P195" t="str">
        <f t="shared" si="19"/>
        <v>EF1 e EF2</v>
      </c>
      <c r="Q195">
        <f t="shared" si="20"/>
        <v>0</v>
      </c>
      <c r="R195">
        <f t="shared" si="21"/>
        <v>0</v>
      </c>
      <c r="S195">
        <f t="shared" si="22"/>
        <v>0</v>
      </c>
      <c r="W195">
        <f t="shared" si="23"/>
        <v>12</v>
      </c>
      <c r="Y195" s="2">
        <v>1</v>
      </c>
      <c r="Z195" s="2">
        <v>1</v>
      </c>
      <c r="AA195" s="2">
        <v>1</v>
      </c>
      <c r="AB195" s="7">
        <v>2</v>
      </c>
      <c r="AC195" s="7">
        <v>2</v>
      </c>
      <c r="AD195" s="7">
        <v>2</v>
      </c>
      <c r="AE195" s="2">
        <v>1</v>
      </c>
      <c r="AF195" s="2">
        <v>1</v>
      </c>
      <c r="AG195" s="2">
        <v>1</v>
      </c>
      <c r="AH195" s="7">
        <v>0</v>
      </c>
      <c r="AI195" s="2">
        <v>0</v>
      </c>
      <c r="AJ195" s="2">
        <v>0</v>
      </c>
      <c r="AK195" s="7">
        <v>0</v>
      </c>
      <c r="AL195" s="2">
        <v>0</v>
      </c>
      <c r="AM195" s="2">
        <v>0</v>
      </c>
      <c r="AN195" s="7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</row>
    <row r="196" spans="1:45" x14ac:dyDescent="0.25">
      <c r="A196">
        <v>24024562</v>
      </c>
      <c r="B196" t="s">
        <v>842</v>
      </c>
      <c r="C196" s="10">
        <v>14</v>
      </c>
      <c r="D196">
        <v>3</v>
      </c>
      <c r="E196" t="s">
        <v>640</v>
      </c>
      <c r="F196" t="s">
        <v>641</v>
      </c>
      <c r="G196" t="s">
        <v>936</v>
      </c>
      <c r="H196">
        <v>0</v>
      </c>
      <c r="I196">
        <v>0</v>
      </c>
      <c r="J196" t="s">
        <v>753</v>
      </c>
      <c r="K196" t="s">
        <v>753</v>
      </c>
      <c r="L196" t="s">
        <v>753</v>
      </c>
      <c r="M196">
        <v>0</v>
      </c>
      <c r="N196" t="str">
        <f t="shared" si="18"/>
        <v>sim</v>
      </c>
      <c r="O196" t="s">
        <v>757</v>
      </c>
      <c r="P196" t="str">
        <f t="shared" si="19"/>
        <v>EF2 e EM</v>
      </c>
      <c r="Q196">
        <f t="shared" si="20"/>
        <v>1</v>
      </c>
      <c r="R196">
        <f t="shared" si="21"/>
        <v>0</v>
      </c>
      <c r="S196">
        <f t="shared" si="22"/>
        <v>0</v>
      </c>
      <c r="T196" t="str">
        <f>IF(Q196&gt;0,"EM",IF(R196&gt;0,"EMI",IF(S196&gt;0,"EMND")))</f>
        <v>EM</v>
      </c>
      <c r="U196">
        <f>IF(T196="EF1",AB196+AC196,IF(T196="EF2",AD196,IF(T196="EM",AH196,IF(T196="EMND",AN196,AK196))))</f>
        <v>1</v>
      </c>
      <c r="V196" s="12">
        <f>IF(U196=1,30000,IF(U196&gt;5,45000,30000+3000*U196))</f>
        <v>30000</v>
      </c>
      <c r="W196">
        <f t="shared" si="23"/>
        <v>7</v>
      </c>
      <c r="Y196" s="2">
        <v>0</v>
      </c>
      <c r="Z196" s="2">
        <v>0</v>
      </c>
      <c r="AA196" s="2">
        <v>0</v>
      </c>
      <c r="AB196" s="7">
        <v>0</v>
      </c>
      <c r="AC196" s="7">
        <v>0</v>
      </c>
      <c r="AD196" s="7">
        <v>1</v>
      </c>
      <c r="AE196" s="2">
        <v>1</v>
      </c>
      <c r="AF196" s="2">
        <v>1</v>
      </c>
      <c r="AG196" s="2">
        <v>1</v>
      </c>
      <c r="AH196" s="7">
        <v>1</v>
      </c>
      <c r="AI196" s="2">
        <v>1</v>
      </c>
      <c r="AJ196" s="2">
        <v>1</v>
      </c>
      <c r="AK196" s="7">
        <v>0</v>
      </c>
      <c r="AL196" s="2">
        <v>0</v>
      </c>
      <c r="AM196" s="2">
        <v>0</v>
      </c>
      <c r="AN196" s="7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</row>
    <row r="197" spans="1:45" hidden="1" x14ac:dyDescent="0.25">
      <c r="A197">
        <v>24026115</v>
      </c>
      <c r="B197" t="s">
        <v>949</v>
      </c>
      <c r="C197" s="10">
        <v>8</v>
      </c>
      <c r="D197">
        <v>2</v>
      </c>
      <c r="E197" t="s">
        <v>370</v>
      </c>
      <c r="F197" t="s">
        <v>371</v>
      </c>
      <c r="G197" t="s">
        <v>951</v>
      </c>
      <c r="H197" t="s">
        <v>753</v>
      </c>
      <c r="I197" t="s">
        <v>753</v>
      </c>
      <c r="J197" t="s">
        <v>750</v>
      </c>
      <c r="K197">
        <v>1</v>
      </c>
      <c r="L197">
        <v>1</v>
      </c>
      <c r="M197">
        <v>0</v>
      </c>
      <c r="N197" t="str">
        <f t="shared" si="18"/>
        <v>não</v>
      </c>
      <c r="O197" t="s">
        <v>757</v>
      </c>
      <c r="P197" t="str">
        <f t="shared" si="19"/>
        <v>Apenas EF1</v>
      </c>
      <c r="Q197">
        <f t="shared" si="20"/>
        <v>0</v>
      </c>
      <c r="R197">
        <f t="shared" si="21"/>
        <v>0</v>
      </c>
      <c r="S197">
        <f t="shared" si="22"/>
        <v>0</v>
      </c>
      <c r="W197">
        <f t="shared" si="23"/>
        <v>4</v>
      </c>
      <c r="Y197" s="2">
        <v>0</v>
      </c>
      <c r="Z197" s="2">
        <v>0</v>
      </c>
      <c r="AA197" s="2">
        <v>1</v>
      </c>
      <c r="AB197" s="7">
        <v>2</v>
      </c>
      <c r="AC197" s="7">
        <v>1</v>
      </c>
      <c r="AD197" s="7">
        <v>0</v>
      </c>
      <c r="AE197" s="2">
        <v>0</v>
      </c>
      <c r="AF197" s="2">
        <v>0</v>
      </c>
      <c r="AG197" s="2">
        <v>0</v>
      </c>
      <c r="AH197" s="7">
        <v>0</v>
      </c>
      <c r="AI197" s="2">
        <v>0</v>
      </c>
      <c r="AJ197" s="2">
        <v>0</v>
      </c>
      <c r="AK197" s="7">
        <v>0</v>
      </c>
      <c r="AL197" s="2">
        <v>0</v>
      </c>
      <c r="AM197" s="2">
        <v>0</v>
      </c>
      <c r="AN197" s="7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</row>
    <row r="198" spans="1:45" hidden="1" x14ac:dyDescent="0.25">
      <c r="A198">
        <v>24026131</v>
      </c>
      <c r="B198" t="s">
        <v>949</v>
      </c>
      <c r="C198" s="10">
        <v>8</v>
      </c>
      <c r="D198">
        <v>2</v>
      </c>
      <c r="E198" t="s">
        <v>370</v>
      </c>
      <c r="F198" t="s">
        <v>373</v>
      </c>
      <c r="G198" t="s">
        <v>952</v>
      </c>
      <c r="H198" t="s">
        <v>753</v>
      </c>
      <c r="I198" t="s">
        <v>753</v>
      </c>
      <c r="J198" t="s">
        <v>752</v>
      </c>
      <c r="K198">
        <v>0</v>
      </c>
      <c r="L198">
        <v>0</v>
      </c>
      <c r="M198">
        <v>0</v>
      </c>
      <c r="N198" t="str">
        <f t="shared" si="18"/>
        <v>não</v>
      </c>
      <c r="O198" t="s">
        <v>757</v>
      </c>
      <c r="P198" t="str">
        <f t="shared" si="19"/>
        <v>EF1 e EF2</v>
      </c>
      <c r="Q198">
        <f t="shared" si="20"/>
        <v>0</v>
      </c>
      <c r="R198">
        <f t="shared" si="21"/>
        <v>0</v>
      </c>
      <c r="S198">
        <f t="shared" si="22"/>
        <v>0</v>
      </c>
      <c r="W198">
        <f t="shared" si="23"/>
        <v>14</v>
      </c>
      <c r="Y198" s="2">
        <v>0</v>
      </c>
      <c r="Z198" s="2">
        <v>1</v>
      </c>
      <c r="AA198" s="2">
        <v>2</v>
      </c>
      <c r="AB198" s="7">
        <v>2</v>
      </c>
      <c r="AC198" s="7">
        <v>2</v>
      </c>
      <c r="AD198" s="7">
        <v>3</v>
      </c>
      <c r="AE198" s="2">
        <v>2</v>
      </c>
      <c r="AF198" s="2">
        <v>1</v>
      </c>
      <c r="AG198" s="2">
        <v>1</v>
      </c>
      <c r="AH198" s="7">
        <v>0</v>
      </c>
      <c r="AI198" s="2">
        <v>0</v>
      </c>
      <c r="AJ198" s="2">
        <v>0</v>
      </c>
      <c r="AK198" s="7">
        <v>0</v>
      </c>
      <c r="AL198" s="2">
        <v>0</v>
      </c>
      <c r="AM198" s="2">
        <v>0</v>
      </c>
      <c r="AN198" s="7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</row>
    <row r="199" spans="1:45" x14ac:dyDescent="0.25">
      <c r="A199">
        <v>24026522</v>
      </c>
      <c r="B199" t="s">
        <v>949</v>
      </c>
      <c r="C199" s="10">
        <v>8</v>
      </c>
      <c r="D199">
        <v>2</v>
      </c>
      <c r="E199" t="s">
        <v>374</v>
      </c>
      <c r="F199" t="s">
        <v>377</v>
      </c>
      <c r="G199" t="s">
        <v>953</v>
      </c>
      <c r="H199">
        <v>0</v>
      </c>
      <c r="I199">
        <v>0</v>
      </c>
      <c r="J199" t="s">
        <v>753</v>
      </c>
      <c r="K199" t="s">
        <v>753</v>
      </c>
      <c r="L199" t="s">
        <v>753</v>
      </c>
      <c r="M199">
        <v>0</v>
      </c>
      <c r="N199" t="str">
        <f t="shared" si="18"/>
        <v>sim</v>
      </c>
      <c r="O199" t="s">
        <v>757</v>
      </c>
      <c r="P199" t="str">
        <f t="shared" si="19"/>
        <v>EF1 e EF2</v>
      </c>
      <c r="Q199">
        <f t="shared" si="20"/>
        <v>0</v>
      </c>
      <c r="R199">
        <f t="shared" si="21"/>
        <v>0</v>
      </c>
      <c r="S199">
        <f t="shared" si="22"/>
        <v>0</v>
      </c>
      <c r="T199" t="s">
        <v>752</v>
      </c>
      <c r="U199">
        <f>IF(T199="EF1",AB199+AC199,IF(T199="EF2",AD199,IF(T199="EM",AH199,IF(T199="EMND",AN199,AK199))))</f>
        <v>4</v>
      </c>
      <c r="V199" s="12">
        <f>IF(U199=1,30000,IF(U199&gt;5,45000,30000+3000*U199))</f>
        <v>42000</v>
      </c>
      <c r="W199">
        <f t="shared" si="23"/>
        <v>19</v>
      </c>
      <c r="Y199" s="2">
        <v>1</v>
      </c>
      <c r="Z199" s="2">
        <v>1</v>
      </c>
      <c r="AA199" s="2">
        <v>0</v>
      </c>
      <c r="AB199" s="7">
        <v>2</v>
      </c>
      <c r="AC199" s="7">
        <v>2</v>
      </c>
      <c r="AD199" s="7">
        <v>4</v>
      </c>
      <c r="AE199" s="2">
        <v>3</v>
      </c>
      <c r="AF199" s="2">
        <v>3</v>
      </c>
      <c r="AG199" s="2">
        <v>3</v>
      </c>
      <c r="AH199" s="7">
        <v>0</v>
      </c>
      <c r="AI199" s="2">
        <v>0</v>
      </c>
      <c r="AJ199" s="2">
        <v>0</v>
      </c>
      <c r="AK199" s="7">
        <v>0</v>
      </c>
      <c r="AL199" s="2">
        <v>0</v>
      </c>
      <c r="AM199" s="2">
        <v>0</v>
      </c>
      <c r="AN199" s="7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</row>
    <row r="200" spans="1:45" hidden="1" x14ac:dyDescent="0.25">
      <c r="A200">
        <v>24026549</v>
      </c>
      <c r="B200" t="s">
        <v>949</v>
      </c>
      <c r="C200" s="10">
        <v>8</v>
      </c>
      <c r="D200">
        <v>2</v>
      </c>
      <c r="E200" t="s">
        <v>374</v>
      </c>
      <c r="F200" t="s">
        <v>375</v>
      </c>
      <c r="G200" t="s">
        <v>954</v>
      </c>
      <c r="H200" t="s">
        <v>753</v>
      </c>
      <c r="I200" t="s">
        <v>753</v>
      </c>
      <c r="J200" t="s">
        <v>750</v>
      </c>
      <c r="K200">
        <v>1</v>
      </c>
      <c r="L200">
        <v>1</v>
      </c>
      <c r="M200">
        <v>0</v>
      </c>
      <c r="N200" t="str">
        <f t="shared" si="18"/>
        <v>não</v>
      </c>
      <c r="O200" t="s">
        <v>757</v>
      </c>
      <c r="P200" t="str">
        <f t="shared" si="19"/>
        <v>Apenas EF1</v>
      </c>
      <c r="Q200">
        <f t="shared" si="20"/>
        <v>0</v>
      </c>
      <c r="R200">
        <f t="shared" si="21"/>
        <v>0</v>
      </c>
      <c r="S200">
        <f t="shared" si="22"/>
        <v>0</v>
      </c>
      <c r="W200">
        <f t="shared" si="23"/>
        <v>10</v>
      </c>
      <c r="Y200" s="2">
        <v>1</v>
      </c>
      <c r="Z200" s="2">
        <v>2</v>
      </c>
      <c r="AA200" s="2">
        <v>2</v>
      </c>
      <c r="AB200" s="7">
        <v>3</v>
      </c>
      <c r="AC200" s="7">
        <v>2</v>
      </c>
      <c r="AD200" s="7">
        <v>0</v>
      </c>
      <c r="AE200" s="2">
        <v>0</v>
      </c>
      <c r="AF200" s="2">
        <v>0</v>
      </c>
      <c r="AG200" s="2">
        <v>0</v>
      </c>
      <c r="AH200" s="7">
        <v>0</v>
      </c>
      <c r="AI200" s="2">
        <v>0</v>
      </c>
      <c r="AJ200" s="2">
        <v>0</v>
      </c>
      <c r="AK200" s="7">
        <v>0</v>
      </c>
      <c r="AL200" s="2">
        <v>0</v>
      </c>
      <c r="AM200" s="2">
        <v>0</v>
      </c>
      <c r="AN200" s="7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</row>
    <row r="201" spans="1:45" x14ac:dyDescent="0.25">
      <c r="A201">
        <v>24026557</v>
      </c>
      <c r="B201" t="s">
        <v>949</v>
      </c>
      <c r="C201" s="10">
        <v>8</v>
      </c>
      <c r="D201">
        <v>2</v>
      </c>
      <c r="E201" t="s">
        <v>374</v>
      </c>
      <c r="F201" t="s">
        <v>376</v>
      </c>
      <c r="G201" t="s">
        <v>955</v>
      </c>
      <c r="H201" t="s">
        <v>753</v>
      </c>
      <c r="I201" t="s">
        <v>753</v>
      </c>
      <c r="J201" t="s">
        <v>753</v>
      </c>
      <c r="K201" t="s">
        <v>753</v>
      </c>
      <c r="L201" t="s">
        <v>753</v>
      </c>
      <c r="M201">
        <v>1</v>
      </c>
      <c r="N201" t="str">
        <f t="shared" si="18"/>
        <v>sim</v>
      </c>
      <c r="O201" t="s">
        <v>758</v>
      </c>
      <c r="P201" t="str">
        <f t="shared" si="19"/>
        <v>EMI e EMND</v>
      </c>
      <c r="Q201">
        <f t="shared" si="20"/>
        <v>0</v>
      </c>
      <c r="R201">
        <f t="shared" si="21"/>
        <v>1</v>
      </c>
      <c r="S201">
        <f t="shared" si="22"/>
        <v>1</v>
      </c>
      <c r="T201" t="str">
        <f>IF(Q201&gt;0,"EM",IF(R201&gt;0,"EMI",IF(S201&gt;0,"EMND")))</f>
        <v>EMI</v>
      </c>
      <c r="U201">
        <f>IF(T201="EF1",AB201+AC201,IF(T201="EF2",AD201,IF(T201="EM",AH201,IF(T201="EMND",AN201,AK201))))</f>
        <v>5</v>
      </c>
      <c r="V201" s="12">
        <f>IF(U201=1,30000,IF(U201&gt;5,45000,30000+3000*U201))</f>
        <v>45000</v>
      </c>
      <c r="W201">
        <f t="shared" si="23"/>
        <v>17</v>
      </c>
      <c r="Y201" s="2">
        <v>0</v>
      </c>
      <c r="Z201" s="2">
        <v>0</v>
      </c>
      <c r="AA201" s="2">
        <v>0</v>
      </c>
      <c r="AB201" s="7">
        <v>0</v>
      </c>
      <c r="AC201" s="7">
        <v>0</v>
      </c>
      <c r="AD201" s="7">
        <v>0</v>
      </c>
      <c r="AE201" s="2">
        <v>0</v>
      </c>
      <c r="AF201" s="2">
        <v>0</v>
      </c>
      <c r="AG201" s="2">
        <v>0</v>
      </c>
      <c r="AH201" s="7">
        <v>0</v>
      </c>
      <c r="AI201" s="2">
        <v>0</v>
      </c>
      <c r="AJ201" s="2">
        <v>0</v>
      </c>
      <c r="AK201" s="7">
        <v>5</v>
      </c>
      <c r="AL201" s="2">
        <v>4</v>
      </c>
      <c r="AM201" s="2">
        <v>3</v>
      </c>
      <c r="AN201" s="7">
        <v>1</v>
      </c>
      <c r="AO201" s="2">
        <v>2</v>
      </c>
      <c r="AP201" s="2">
        <v>2</v>
      </c>
      <c r="AQ201" s="2">
        <v>0</v>
      </c>
      <c r="AR201" s="2">
        <v>0</v>
      </c>
      <c r="AS201" s="2">
        <v>0</v>
      </c>
    </row>
    <row r="202" spans="1:45" x14ac:dyDescent="0.25">
      <c r="A202">
        <v>24026816</v>
      </c>
      <c r="B202" t="s">
        <v>949</v>
      </c>
      <c r="C202" s="10">
        <v>8</v>
      </c>
      <c r="D202">
        <v>2</v>
      </c>
      <c r="E202" t="s">
        <v>380</v>
      </c>
      <c r="F202" t="s">
        <v>381</v>
      </c>
      <c r="G202" t="s">
        <v>956</v>
      </c>
      <c r="H202">
        <v>0</v>
      </c>
      <c r="I202">
        <v>0</v>
      </c>
      <c r="J202" t="s">
        <v>753</v>
      </c>
      <c r="K202" t="s">
        <v>753</v>
      </c>
      <c r="L202" t="s">
        <v>753</v>
      </c>
      <c r="M202">
        <v>0</v>
      </c>
      <c r="N202" t="str">
        <f t="shared" si="18"/>
        <v>sim</v>
      </c>
      <c r="O202" t="s">
        <v>757</v>
      </c>
      <c r="P202" t="str">
        <f t="shared" si="19"/>
        <v>Todas as Etapas</v>
      </c>
      <c r="Q202">
        <f t="shared" si="20"/>
        <v>0</v>
      </c>
      <c r="R202">
        <f t="shared" si="21"/>
        <v>0</v>
      </c>
      <c r="S202">
        <f t="shared" si="22"/>
        <v>1</v>
      </c>
      <c r="T202" t="s">
        <v>750</v>
      </c>
      <c r="U202">
        <f>IF(T202="EF1",AB202+AC202,IF(T202="EF2",AD202,IF(T202="EM",AH202,IF(T202="EMND",AN202,AK202))))</f>
        <v>2</v>
      </c>
      <c r="V202" s="12">
        <f>IF(U202=1,30000,IF(U202&gt;5,45000,30000+3000*U202))</f>
        <v>36000</v>
      </c>
      <c r="W202">
        <f t="shared" si="23"/>
        <v>13</v>
      </c>
      <c r="Y202" s="2">
        <v>1</v>
      </c>
      <c r="Z202" s="2">
        <v>1</v>
      </c>
      <c r="AA202" s="2">
        <v>1</v>
      </c>
      <c r="AB202" s="7">
        <v>1</v>
      </c>
      <c r="AC202" s="7">
        <v>1</v>
      </c>
      <c r="AD202" s="7">
        <v>1</v>
      </c>
      <c r="AE202" s="2">
        <v>1</v>
      </c>
      <c r="AF202" s="2">
        <v>1</v>
      </c>
      <c r="AG202" s="2">
        <v>1</v>
      </c>
      <c r="AH202" s="7">
        <v>0</v>
      </c>
      <c r="AI202" s="2">
        <v>0</v>
      </c>
      <c r="AJ202" s="2">
        <v>0</v>
      </c>
      <c r="AK202" s="7">
        <v>0</v>
      </c>
      <c r="AL202" s="2">
        <v>0</v>
      </c>
      <c r="AM202" s="2">
        <v>0</v>
      </c>
      <c r="AN202" s="7">
        <v>2</v>
      </c>
      <c r="AO202" s="2">
        <v>1</v>
      </c>
      <c r="AP202" s="2">
        <v>1</v>
      </c>
      <c r="AQ202" s="2">
        <v>0</v>
      </c>
      <c r="AR202" s="2">
        <v>0</v>
      </c>
      <c r="AS202" s="2">
        <v>0</v>
      </c>
    </row>
    <row r="203" spans="1:45" hidden="1" x14ac:dyDescent="0.25">
      <c r="A203">
        <v>24026875</v>
      </c>
      <c r="B203" t="s">
        <v>957</v>
      </c>
      <c r="C203" s="10">
        <v>4</v>
      </c>
      <c r="D203">
        <v>1</v>
      </c>
      <c r="E203" t="s">
        <v>263</v>
      </c>
      <c r="F203" t="s">
        <v>264</v>
      </c>
      <c r="G203" t="s">
        <v>958</v>
      </c>
      <c r="H203" t="s">
        <v>753</v>
      </c>
      <c r="I203" t="s">
        <v>753</v>
      </c>
      <c r="J203" t="s">
        <v>750</v>
      </c>
      <c r="K203">
        <v>1</v>
      </c>
      <c r="L203">
        <v>1</v>
      </c>
      <c r="M203">
        <v>0</v>
      </c>
      <c r="N203" t="str">
        <f t="shared" si="18"/>
        <v>não</v>
      </c>
      <c r="O203" t="s">
        <v>757</v>
      </c>
      <c r="P203" t="str">
        <f t="shared" si="19"/>
        <v>Apenas EF1</v>
      </c>
      <c r="Q203">
        <f t="shared" si="20"/>
        <v>0</v>
      </c>
      <c r="R203">
        <f t="shared" si="21"/>
        <v>0</v>
      </c>
      <c r="S203">
        <f t="shared" si="22"/>
        <v>0</v>
      </c>
      <c r="W203">
        <f t="shared" si="23"/>
        <v>5</v>
      </c>
      <c r="Y203" s="2">
        <v>1</v>
      </c>
      <c r="Z203" s="2">
        <v>1</v>
      </c>
      <c r="AA203" s="2">
        <v>1</v>
      </c>
      <c r="AB203" s="7">
        <v>1</v>
      </c>
      <c r="AC203" s="7">
        <v>1</v>
      </c>
      <c r="AD203" s="7">
        <v>0</v>
      </c>
      <c r="AE203" s="2">
        <v>0</v>
      </c>
      <c r="AF203" s="2">
        <v>0</v>
      </c>
      <c r="AG203" s="2">
        <v>0</v>
      </c>
      <c r="AH203" s="7">
        <v>0</v>
      </c>
      <c r="AI203" s="2">
        <v>0</v>
      </c>
      <c r="AJ203" s="2">
        <v>0</v>
      </c>
      <c r="AK203" s="7">
        <v>0</v>
      </c>
      <c r="AL203" s="2">
        <v>0</v>
      </c>
      <c r="AM203" s="2">
        <v>0</v>
      </c>
      <c r="AN203" s="7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</row>
    <row r="204" spans="1:45" x14ac:dyDescent="0.25">
      <c r="A204">
        <v>24026107</v>
      </c>
      <c r="B204" t="s">
        <v>949</v>
      </c>
      <c r="C204" s="10">
        <v>8</v>
      </c>
      <c r="D204">
        <v>2</v>
      </c>
      <c r="E204" t="s">
        <v>370</v>
      </c>
      <c r="F204" t="s">
        <v>372</v>
      </c>
      <c r="G204" t="s">
        <v>950</v>
      </c>
      <c r="H204" t="s">
        <v>753</v>
      </c>
      <c r="I204" t="s">
        <v>753</v>
      </c>
      <c r="J204" t="s">
        <v>753</v>
      </c>
      <c r="K204" t="s">
        <v>753</v>
      </c>
      <c r="L204" t="s">
        <v>753</v>
      </c>
      <c r="M204">
        <v>1</v>
      </c>
      <c r="N204" t="str">
        <f t="shared" si="18"/>
        <v>sim</v>
      </c>
      <c r="O204" t="s">
        <v>757</v>
      </c>
      <c r="P204" t="str">
        <f t="shared" si="19"/>
        <v>EF2 e EM</v>
      </c>
      <c r="Q204">
        <f t="shared" si="20"/>
        <v>1</v>
      </c>
      <c r="R204">
        <f t="shared" si="21"/>
        <v>0</v>
      </c>
      <c r="S204">
        <f t="shared" si="22"/>
        <v>1</v>
      </c>
      <c r="T204" t="str">
        <f>IF(Q204&gt;0,"EM",IF(R204&gt;0,"EMI",IF(S204&gt;0,"EMND")))</f>
        <v>EM</v>
      </c>
      <c r="U204">
        <f>IF(T204="EF1",AB204+AC204,IF(T204="EF2",AD204,IF(T204="EM",AH204,IF(T204="EMND",AN204,AK204))))</f>
        <v>2</v>
      </c>
      <c r="V204" s="12">
        <f>IF(U204=1,30000,IF(U204&gt;5,45000,30000+3000*U204))</f>
        <v>36000</v>
      </c>
      <c r="W204">
        <f t="shared" si="23"/>
        <v>14</v>
      </c>
      <c r="X204">
        <f>AH204+AN204</f>
        <v>4</v>
      </c>
      <c r="Y204" s="2">
        <v>0</v>
      </c>
      <c r="Z204" s="2">
        <v>0</v>
      </c>
      <c r="AA204" s="2">
        <v>0</v>
      </c>
      <c r="AB204" s="7">
        <v>0</v>
      </c>
      <c r="AC204" s="7">
        <v>0</v>
      </c>
      <c r="AD204" s="7">
        <v>1</v>
      </c>
      <c r="AE204" s="2">
        <v>1</v>
      </c>
      <c r="AF204" s="2">
        <v>1</v>
      </c>
      <c r="AG204" s="2">
        <v>1</v>
      </c>
      <c r="AH204" s="7">
        <v>2</v>
      </c>
      <c r="AI204" s="2">
        <v>1</v>
      </c>
      <c r="AJ204" s="2">
        <v>1</v>
      </c>
      <c r="AK204" s="7">
        <v>0</v>
      </c>
      <c r="AL204" s="2">
        <v>0</v>
      </c>
      <c r="AM204" s="2">
        <v>0</v>
      </c>
      <c r="AN204" s="7">
        <v>2</v>
      </c>
      <c r="AO204" s="2">
        <v>2</v>
      </c>
      <c r="AP204" s="2">
        <v>2</v>
      </c>
      <c r="AQ204" s="2">
        <v>0</v>
      </c>
      <c r="AR204" s="2">
        <v>0</v>
      </c>
      <c r="AS204" s="2">
        <v>0</v>
      </c>
    </row>
    <row r="205" spans="1:45" hidden="1" x14ac:dyDescent="0.25">
      <c r="A205">
        <v>24027057</v>
      </c>
      <c r="B205" t="s">
        <v>947</v>
      </c>
      <c r="C205" s="10">
        <v>16</v>
      </c>
      <c r="D205">
        <v>1</v>
      </c>
      <c r="E205" t="s">
        <v>728</v>
      </c>
      <c r="F205" t="s">
        <v>729</v>
      </c>
      <c r="G205" t="s">
        <v>959</v>
      </c>
      <c r="H205" t="s">
        <v>753</v>
      </c>
      <c r="I205" t="s">
        <v>753</v>
      </c>
      <c r="J205" t="s">
        <v>751</v>
      </c>
      <c r="K205">
        <v>1</v>
      </c>
      <c r="L205">
        <v>1</v>
      </c>
      <c r="M205">
        <v>0</v>
      </c>
      <c r="N205" t="str">
        <f t="shared" ref="N205:N268" si="24">IF(I205=1,"não",IF(OR(L205=0,L205=1),"não",IF(W205=0,"não",IF(W205=AS205,"não",IF(O205="sim - multi","não","sim")))))</f>
        <v>não</v>
      </c>
      <c r="O205" t="s">
        <v>758</v>
      </c>
      <c r="P205" t="str">
        <f t="shared" ref="P205:P268" si="25">IF(O205="não",IF(AND(AB205+AC205&gt;0,AD205+AH205+AK205+AN205=0),"Apenas EF1",IF(AND(AB205+AC205&gt;0,AD205&gt;0,AH205+AK205+AN205=0),"EF1 e EF2",IF(AND(AB205+AC205&gt;0,AD205&gt;0,AH205+AK205+AN205&gt;0),"Todas as Etapas",IF(AND(AB205+AC205=0,AD205&gt;0,AH205+AK205+AN205=0),"Apenas EF2",IF(AND(AB205+AC205=0,AD205=0,AH205+AK205+AN205&gt;0),"Apenas EM",IF(AND(AB205+AC205=0,AD205&gt;0,AH205+AK205+AN205&gt;0),"EF2 e EM",IF(AND(AB205+AC205&gt;0,AD205=0,AH205+AK205+AN205&gt;0),"EF1 eEM"))))))),IF(AND(AK205&gt;0,AN205=0),"Apenas EMI",IF(AND(AK205=0,AN205&gt;0),"Apenas EMND",IF(AND(AK205&gt;0,AN205&gt;0),"EMI e EMND",IF(O205="sim - multi","EF Multisseriada")))))</f>
        <v>Apenas EMND</v>
      </c>
      <c r="Q205">
        <f t="shared" ref="Q205:Q268" si="26">IF(AH205&gt;0,1,0)</f>
        <v>0</v>
      </c>
      <c r="R205">
        <f t="shared" ref="R205:R268" si="27">IF(AK205&gt;0,1,0)</f>
        <v>0</v>
      </c>
      <c r="S205">
        <f t="shared" ref="S205:S268" si="28">IF(AN205&gt;0,1,0)</f>
        <v>1</v>
      </c>
      <c r="W205">
        <f t="shared" ref="W205:W268" si="29">SUM(Y205:AS205)</f>
        <v>3</v>
      </c>
      <c r="Y205" s="2">
        <v>0</v>
      </c>
      <c r="Z205" s="2">
        <v>0</v>
      </c>
      <c r="AA205" s="2">
        <v>0</v>
      </c>
      <c r="AB205" s="7">
        <v>0</v>
      </c>
      <c r="AC205" s="7">
        <v>0</v>
      </c>
      <c r="AD205" s="7">
        <v>0</v>
      </c>
      <c r="AE205" s="2">
        <v>0</v>
      </c>
      <c r="AF205" s="2">
        <v>0</v>
      </c>
      <c r="AG205" s="2">
        <v>0</v>
      </c>
      <c r="AH205" s="7">
        <v>0</v>
      </c>
      <c r="AI205" s="2">
        <v>0</v>
      </c>
      <c r="AJ205" s="2">
        <v>0</v>
      </c>
      <c r="AK205" s="7">
        <v>0</v>
      </c>
      <c r="AL205" s="2">
        <v>0</v>
      </c>
      <c r="AM205" s="2">
        <v>0</v>
      </c>
      <c r="AN205" s="7">
        <v>1</v>
      </c>
      <c r="AO205" s="2">
        <v>1</v>
      </c>
      <c r="AP205" s="2">
        <v>1</v>
      </c>
      <c r="AQ205" s="2">
        <v>0</v>
      </c>
      <c r="AR205" s="2">
        <v>0</v>
      </c>
      <c r="AS205" s="2">
        <v>0</v>
      </c>
    </row>
    <row r="206" spans="1:45" hidden="1" x14ac:dyDescent="0.25">
      <c r="A206">
        <v>24027286</v>
      </c>
      <c r="B206" t="s">
        <v>949</v>
      </c>
      <c r="C206" s="10">
        <v>8</v>
      </c>
      <c r="D206">
        <v>2</v>
      </c>
      <c r="E206" t="s">
        <v>382</v>
      </c>
      <c r="F206" t="s">
        <v>383</v>
      </c>
      <c r="G206" t="s">
        <v>960</v>
      </c>
      <c r="H206" t="s">
        <v>753</v>
      </c>
      <c r="I206" t="s">
        <v>753</v>
      </c>
      <c r="J206" t="s">
        <v>752</v>
      </c>
      <c r="K206">
        <v>1</v>
      </c>
      <c r="L206">
        <v>1</v>
      </c>
      <c r="M206">
        <v>0</v>
      </c>
      <c r="N206" t="str">
        <f t="shared" si="24"/>
        <v>não</v>
      </c>
      <c r="O206" t="s">
        <v>757</v>
      </c>
      <c r="P206" t="str">
        <f t="shared" si="25"/>
        <v>EF1 e EF2</v>
      </c>
      <c r="Q206">
        <f t="shared" si="26"/>
        <v>0</v>
      </c>
      <c r="R206">
        <f t="shared" si="27"/>
        <v>0</v>
      </c>
      <c r="S206">
        <f t="shared" si="28"/>
        <v>0</v>
      </c>
      <c r="W206">
        <f t="shared" si="29"/>
        <v>10</v>
      </c>
      <c r="Y206" s="2">
        <v>1</v>
      </c>
      <c r="Z206" s="2">
        <v>1</v>
      </c>
      <c r="AA206" s="2">
        <v>1</v>
      </c>
      <c r="AB206" s="7">
        <v>1</v>
      </c>
      <c r="AC206" s="7">
        <v>2</v>
      </c>
      <c r="AD206" s="7">
        <v>1</v>
      </c>
      <c r="AE206" s="2">
        <v>1</v>
      </c>
      <c r="AF206" s="2">
        <v>1</v>
      </c>
      <c r="AG206" s="2">
        <v>1</v>
      </c>
      <c r="AH206" s="7">
        <v>0</v>
      </c>
      <c r="AI206" s="2">
        <v>0</v>
      </c>
      <c r="AJ206" s="2">
        <v>0</v>
      </c>
      <c r="AK206" s="7">
        <v>0</v>
      </c>
      <c r="AL206" s="2">
        <v>0</v>
      </c>
      <c r="AM206" s="2">
        <v>0</v>
      </c>
      <c r="AN206" s="7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</row>
    <row r="207" spans="1:45" x14ac:dyDescent="0.25">
      <c r="A207">
        <v>24027316</v>
      </c>
      <c r="B207" t="s">
        <v>949</v>
      </c>
      <c r="C207" s="10">
        <v>8</v>
      </c>
      <c r="D207">
        <v>2</v>
      </c>
      <c r="E207" t="s">
        <v>382</v>
      </c>
      <c r="F207" t="s">
        <v>384</v>
      </c>
      <c r="G207" t="s">
        <v>961</v>
      </c>
      <c r="H207" t="s">
        <v>753</v>
      </c>
      <c r="I207" t="s">
        <v>753</v>
      </c>
      <c r="J207" t="s">
        <v>753</v>
      </c>
      <c r="K207" t="s">
        <v>753</v>
      </c>
      <c r="L207" t="s">
        <v>753</v>
      </c>
      <c r="M207">
        <v>1</v>
      </c>
      <c r="N207" t="str">
        <f t="shared" si="24"/>
        <v>sim</v>
      </c>
      <c r="O207" t="s">
        <v>758</v>
      </c>
      <c r="P207" t="str">
        <f t="shared" si="25"/>
        <v>EMI e EMND</v>
      </c>
      <c r="Q207">
        <f t="shared" si="26"/>
        <v>0</v>
      </c>
      <c r="R207">
        <f t="shared" si="27"/>
        <v>1</v>
      </c>
      <c r="S207">
        <f t="shared" si="28"/>
        <v>1</v>
      </c>
      <c r="T207" t="str">
        <f>IF(Q207&gt;0,"EM",IF(R207&gt;0,"EMI",IF(S207&gt;0,"EMND")))</f>
        <v>EMI</v>
      </c>
      <c r="U207">
        <f>IF(T207="EF1",AB207+AC207,IF(T207="EF2",AD207,IF(T207="EM",AH207,IF(T207="EMND",AN207,AK207))))</f>
        <v>3</v>
      </c>
      <c r="V207" s="12">
        <f>IF(U207=1,30000,IF(U207&gt;5,45000,30000+3000*U207))</f>
        <v>39000</v>
      </c>
      <c r="W207">
        <f t="shared" si="29"/>
        <v>14</v>
      </c>
      <c r="Y207" s="2">
        <v>0</v>
      </c>
      <c r="Z207" s="2">
        <v>0</v>
      </c>
      <c r="AA207" s="2">
        <v>0</v>
      </c>
      <c r="AB207" s="7">
        <v>0</v>
      </c>
      <c r="AC207" s="7">
        <v>0</v>
      </c>
      <c r="AD207" s="7">
        <v>0</v>
      </c>
      <c r="AE207" s="2">
        <v>0</v>
      </c>
      <c r="AF207" s="2">
        <v>0</v>
      </c>
      <c r="AG207" s="2">
        <v>0</v>
      </c>
      <c r="AH207" s="7">
        <v>0</v>
      </c>
      <c r="AI207" s="2">
        <v>0</v>
      </c>
      <c r="AJ207" s="2">
        <v>0</v>
      </c>
      <c r="AK207" s="7">
        <v>3</v>
      </c>
      <c r="AL207" s="2">
        <v>3</v>
      </c>
      <c r="AM207" s="2">
        <v>3</v>
      </c>
      <c r="AN207" s="7">
        <v>2</v>
      </c>
      <c r="AO207" s="2">
        <v>1</v>
      </c>
      <c r="AP207" s="2">
        <v>2</v>
      </c>
      <c r="AQ207" s="2">
        <v>0</v>
      </c>
      <c r="AR207" s="2">
        <v>0</v>
      </c>
      <c r="AS207" s="2">
        <v>0</v>
      </c>
    </row>
    <row r="208" spans="1:45" hidden="1" x14ac:dyDescent="0.25">
      <c r="A208">
        <v>24027634</v>
      </c>
      <c r="B208" t="s">
        <v>947</v>
      </c>
      <c r="C208" s="10">
        <v>16</v>
      </c>
      <c r="D208">
        <v>1</v>
      </c>
      <c r="E208" t="s">
        <v>739</v>
      </c>
      <c r="F208" t="s">
        <v>740</v>
      </c>
      <c r="G208" t="s">
        <v>962</v>
      </c>
      <c r="H208" t="s">
        <v>753</v>
      </c>
      <c r="I208" t="s">
        <v>753</v>
      </c>
      <c r="J208" t="s">
        <v>751</v>
      </c>
      <c r="K208">
        <v>0</v>
      </c>
      <c r="L208">
        <v>0</v>
      </c>
      <c r="M208">
        <v>0</v>
      </c>
      <c r="N208" t="str">
        <f t="shared" si="24"/>
        <v>não</v>
      </c>
      <c r="O208" t="s">
        <v>757</v>
      </c>
      <c r="P208" t="str">
        <f t="shared" si="25"/>
        <v>Apenas EM</v>
      </c>
      <c r="Q208">
        <f t="shared" si="26"/>
        <v>1</v>
      </c>
      <c r="R208">
        <f t="shared" si="27"/>
        <v>0</v>
      </c>
      <c r="S208">
        <f t="shared" si="28"/>
        <v>1</v>
      </c>
      <c r="W208">
        <f t="shared" si="29"/>
        <v>7</v>
      </c>
      <c r="Y208" s="2">
        <v>1</v>
      </c>
      <c r="Z208" s="2">
        <v>1</v>
      </c>
      <c r="AA208" s="2">
        <v>0</v>
      </c>
      <c r="AB208" s="7">
        <v>0</v>
      </c>
      <c r="AC208" s="7">
        <v>0</v>
      </c>
      <c r="AD208" s="7">
        <v>0</v>
      </c>
      <c r="AE208" s="2">
        <v>0</v>
      </c>
      <c r="AF208" s="2">
        <v>0</v>
      </c>
      <c r="AG208" s="2">
        <v>0</v>
      </c>
      <c r="AH208" s="7">
        <v>1</v>
      </c>
      <c r="AI208" s="2">
        <v>1</v>
      </c>
      <c r="AJ208" s="2">
        <v>0</v>
      </c>
      <c r="AK208" s="7">
        <v>0</v>
      </c>
      <c r="AL208" s="2">
        <v>0</v>
      </c>
      <c r="AM208" s="2">
        <v>0</v>
      </c>
      <c r="AN208" s="7">
        <v>1</v>
      </c>
      <c r="AO208" s="2">
        <v>1</v>
      </c>
      <c r="AP208" s="2">
        <v>1</v>
      </c>
      <c r="AQ208" s="2">
        <v>0</v>
      </c>
      <c r="AR208" s="2">
        <v>0</v>
      </c>
      <c r="AS208" s="2">
        <v>0</v>
      </c>
    </row>
    <row r="209" spans="1:45" hidden="1" x14ac:dyDescent="0.25">
      <c r="A209">
        <v>24027979</v>
      </c>
      <c r="B209" t="s">
        <v>949</v>
      </c>
      <c r="C209" s="10">
        <v>8</v>
      </c>
      <c r="D209">
        <v>2</v>
      </c>
      <c r="E209" t="s">
        <v>385</v>
      </c>
      <c r="F209" t="s">
        <v>386</v>
      </c>
      <c r="G209" t="s">
        <v>963</v>
      </c>
      <c r="H209" t="s">
        <v>753</v>
      </c>
      <c r="I209" t="s">
        <v>753</v>
      </c>
      <c r="J209" t="s">
        <v>750</v>
      </c>
      <c r="K209">
        <v>1</v>
      </c>
      <c r="L209">
        <v>1</v>
      </c>
      <c r="M209">
        <v>0</v>
      </c>
      <c r="N209" t="str">
        <f t="shared" si="24"/>
        <v>não</v>
      </c>
      <c r="O209" t="s">
        <v>757</v>
      </c>
      <c r="P209" t="str">
        <f t="shared" si="25"/>
        <v>Apenas EF1</v>
      </c>
      <c r="Q209">
        <f t="shared" si="26"/>
        <v>0</v>
      </c>
      <c r="R209">
        <f t="shared" si="27"/>
        <v>0</v>
      </c>
      <c r="S209">
        <f t="shared" si="28"/>
        <v>0</v>
      </c>
      <c r="W209">
        <f t="shared" si="29"/>
        <v>5</v>
      </c>
      <c r="Y209" s="2">
        <v>1</v>
      </c>
      <c r="Z209" s="2">
        <v>1</v>
      </c>
      <c r="AA209" s="2">
        <v>1</v>
      </c>
      <c r="AB209" s="7">
        <v>1</v>
      </c>
      <c r="AC209" s="7">
        <v>1</v>
      </c>
      <c r="AD209" s="7">
        <v>0</v>
      </c>
      <c r="AE209" s="2">
        <v>0</v>
      </c>
      <c r="AF209" s="2">
        <v>0</v>
      </c>
      <c r="AG209" s="2">
        <v>0</v>
      </c>
      <c r="AH209" s="7">
        <v>0</v>
      </c>
      <c r="AI209" s="2">
        <v>0</v>
      </c>
      <c r="AJ209" s="2">
        <v>0</v>
      </c>
      <c r="AK209" s="7">
        <v>0</v>
      </c>
      <c r="AL209" s="2">
        <v>0</v>
      </c>
      <c r="AM209" s="2">
        <v>0</v>
      </c>
      <c r="AN209" s="7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</row>
    <row r="210" spans="1:45" hidden="1" x14ac:dyDescent="0.25">
      <c r="A210">
        <v>24027987</v>
      </c>
      <c r="B210" t="s">
        <v>949</v>
      </c>
      <c r="C210" s="10">
        <v>8</v>
      </c>
      <c r="D210">
        <v>2</v>
      </c>
      <c r="E210" t="s">
        <v>385</v>
      </c>
      <c r="F210" t="s">
        <v>387</v>
      </c>
      <c r="G210" t="s">
        <v>964</v>
      </c>
      <c r="H210">
        <v>1</v>
      </c>
      <c r="I210">
        <v>1</v>
      </c>
      <c r="J210" t="s">
        <v>753</v>
      </c>
      <c r="K210" t="s">
        <v>753</v>
      </c>
      <c r="L210" t="s">
        <v>753</v>
      </c>
      <c r="M210">
        <v>0</v>
      </c>
      <c r="N210" t="str">
        <f t="shared" si="24"/>
        <v>não</v>
      </c>
      <c r="O210" t="s">
        <v>757</v>
      </c>
      <c r="P210" t="str">
        <f t="shared" si="25"/>
        <v>EF2 e EM</v>
      </c>
      <c r="Q210">
        <f t="shared" si="26"/>
        <v>0</v>
      </c>
      <c r="R210">
        <f t="shared" si="27"/>
        <v>0</v>
      </c>
      <c r="S210">
        <f t="shared" si="28"/>
        <v>1</v>
      </c>
      <c r="W210">
        <f t="shared" si="29"/>
        <v>16</v>
      </c>
      <c r="Y210" s="2">
        <v>0</v>
      </c>
      <c r="Z210" s="2">
        <v>0</v>
      </c>
      <c r="AA210" s="2">
        <v>0</v>
      </c>
      <c r="AB210" s="7">
        <v>0</v>
      </c>
      <c r="AC210" s="7">
        <v>0</v>
      </c>
      <c r="AD210" s="7">
        <v>3</v>
      </c>
      <c r="AE210" s="2">
        <v>3</v>
      </c>
      <c r="AF210" s="2">
        <v>1</v>
      </c>
      <c r="AG210" s="2">
        <v>2</v>
      </c>
      <c r="AH210" s="7">
        <v>0</v>
      </c>
      <c r="AI210" s="2">
        <v>0</v>
      </c>
      <c r="AJ210" s="2">
        <v>0</v>
      </c>
      <c r="AK210" s="7">
        <v>0</v>
      </c>
      <c r="AL210" s="2">
        <v>0</v>
      </c>
      <c r="AM210" s="2">
        <v>0</v>
      </c>
      <c r="AN210" s="7">
        <v>4</v>
      </c>
      <c r="AO210" s="2">
        <v>2</v>
      </c>
      <c r="AP210" s="2">
        <v>1</v>
      </c>
      <c r="AQ210" s="2">
        <v>0</v>
      </c>
      <c r="AR210" s="2">
        <v>0</v>
      </c>
      <c r="AS210" s="2">
        <v>0</v>
      </c>
    </row>
    <row r="211" spans="1:45" hidden="1" x14ac:dyDescent="0.25">
      <c r="A211">
        <v>24028428</v>
      </c>
      <c r="B211" t="s">
        <v>965</v>
      </c>
      <c r="C211" s="10">
        <v>9</v>
      </c>
      <c r="D211">
        <v>4</v>
      </c>
      <c r="E211" t="s">
        <v>397</v>
      </c>
      <c r="F211" t="s">
        <v>398</v>
      </c>
      <c r="G211" t="s">
        <v>966</v>
      </c>
      <c r="H211" t="s">
        <v>753</v>
      </c>
      <c r="I211" t="s">
        <v>753</v>
      </c>
      <c r="J211" t="s">
        <v>752</v>
      </c>
      <c r="K211">
        <v>0</v>
      </c>
      <c r="L211">
        <v>0</v>
      </c>
      <c r="M211">
        <v>0</v>
      </c>
      <c r="N211" t="str">
        <f t="shared" si="24"/>
        <v>não</v>
      </c>
      <c r="O211" t="s">
        <v>757</v>
      </c>
      <c r="P211" t="str">
        <f t="shared" si="25"/>
        <v>Apenas EF2</v>
      </c>
      <c r="Q211">
        <f t="shared" si="26"/>
        <v>0</v>
      </c>
      <c r="R211">
        <f t="shared" si="27"/>
        <v>0</v>
      </c>
      <c r="S211">
        <f t="shared" si="28"/>
        <v>0</v>
      </c>
      <c r="W211">
        <f t="shared" si="29"/>
        <v>4</v>
      </c>
      <c r="Y211" s="2">
        <v>0</v>
      </c>
      <c r="Z211" s="2">
        <v>0</v>
      </c>
      <c r="AA211" s="2">
        <v>0</v>
      </c>
      <c r="AB211" s="7">
        <v>0</v>
      </c>
      <c r="AC211" s="7">
        <v>0</v>
      </c>
      <c r="AD211" s="7">
        <v>1</v>
      </c>
      <c r="AE211" s="2">
        <v>1</v>
      </c>
      <c r="AF211" s="2">
        <v>1</v>
      </c>
      <c r="AG211" s="2">
        <v>1</v>
      </c>
      <c r="AH211" s="7">
        <v>0</v>
      </c>
      <c r="AI211" s="2">
        <v>0</v>
      </c>
      <c r="AJ211" s="2">
        <v>0</v>
      </c>
      <c r="AK211" s="7">
        <v>0</v>
      </c>
      <c r="AL211" s="2">
        <v>0</v>
      </c>
      <c r="AM211" s="2">
        <v>0</v>
      </c>
      <c r="AN211" s="7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</row>
    <row r="212" spans="1:45" x14ac:dyDescent="0.25">
      <c r="A212">
        <v>24026883</v>
      </c>
      <c r="B212" t="s">
        <v>957</v>
      </c>
      <c r="C212" s="10">
        <v>4</v>
      </c>
      <c r="D212">
        <v>1</v>
      </c>
      <c r="E212" t="s">
        <v>263</v>
      </c>
      <c r="F212" t="s">
        <v>265</v>
      </c>
      <c r="G212" t="s">
        <v>265</v>
      </c>
      <c r="H212">
        <v>0</v>
      </c>
      <c r="I212">
        <v>0</v>
      </c>
      <c r="J212" t="s">
        <v>753</v>
      </c>
      <c r="K212" t="s">
        <v>753</v>
      </c>
      <c r="L212" t="s">
        <v>753</v>
      </c>
      <c r="M212">
        <v>0</v>
      </c>
      <c r="N212" t="str">
        <f t="shared" si="24"/>
        <v>sim</v>
      </c>
      <c r="O212" t="s">
        <v>757</v>
      </c>
      <c r="P212" t="str">
        <f t="shared" si="25"/>
        <v>EF2 e EM</v>
      </c>
      <c r="Q212">
        <f t="shared" si="26"/>
        <v>1</v>
      </c>
      <c r="R212">
        <f t="shared" si="27"/>
        <v>0</v>
      </c>
      <c r="S212">
        <f t="shared" si="28"/>
        <v>1</v>
      </c>
      <c r="T212" t="str">
        <f>IF(Q212&gt;0,"EM",IF(R212&gt;0,"EMI",IF(S212&gt;0,"EMND")))</f>
        <v>EM</v>
      </c>
      <c r="U212">
        <f>IF(T212="EF1",AB212+AC212,IF(T212="EF2",AD212,IF(T212="EM",AH212,IF(T212="EMND",AN212,AK212))))</f>
        <v>1</v>
      </c>
      <c r="V212" s="12">
        <f>IF(U212=1,30000,IF(U212&gt;5,45000,30000+3000*U212))</f>
        <v>30000</v>
      </c>
      <c r="W212">
        <f t="shared" si="29"/>
        <v>10</v>
      </c>
      <c r="X212">
        <f>AH212+AN212</f>
        <v>2</v>
      </c>
      <c r="Y212" s="2">
        <v>0</v>
      </c>
      <c r="Z212" s="2">
        <v>0</v>
      </c>
      <c r="AA212" s="2">
        <v>0</v>
      </c>
      <c r="AB212" s="7">
        <v>0</v>
      </c>
      <c r="AC212" s="7">
        <v>0</v>
      </c>
      <c r="AD212" s="7">
        <v>1</v>
      </c>
      <c r="AE212" s="2">
        <v>1</v>
      </c>
      <c r="AF212" s="2">
        <v>1</v>
      </c>
      <c r="AG212" s="2">
        <v>1</v>
      </c>
      <c r="AH212" s="7">
        <v>1</v>
      </c>
      <c r="AI212" s="2">
        <v>1</v>
      </c>
      <c r="AJ212" s="2">
        <v>1</v>
      </c>
      <c r="AK212" s="7">
        <v>0</v>
      </c>
      <c r="AL212" s="2">
        <v>0</v>
      </c>
      <c r="AM212" s="2">
        <v>0</v>
      </c>
      <c r="AN212" s="7">
        <v>1</v>
      </c>
      <c r="AO212" s="2">
        <v>1</v>
      </c>
      <c r="AP212" s="2">
        <v>1</v>
      </c>
      <c r="AQ212" s="2">
        <v>0</v>
      </c>
      <c r="AR212" s="2">
        <v>0</v>
      </c>
      <c r="AS212" s="2">
        <v>0</v>
      </c>
    </row>
    <row r="213" spans="1:45" hidden="1" x14ac:dyDescent="0.25">
      <c r="A213">
        <v>24028800</v>
      </c>
      <c r="B213" t="s">
        <v>965</v>
      </c>
      <c r="C213" s="10">
        <v>9</v>
      </c>
      <c r="D213">
        <v>4</v>
      </c>
      <c r="E213" t="s">
        <v>416</v>
      </c>
      <c r="F213" t="s">
        <v>417</v>
      </c>
      <c r="G213" t="s">
        <v>968</v>
      </c>
      <c r="H213">
        <v>1</v>
      </c>
      <c r="I213">
        <v>1</v>
      </c>
      <c r="J213" t="s">
        <v>753</v>
      </c>
      <c r="K213" t="s">
        <v>753</v>
      </c>
      <c r="L213" t="s">
        <v>753</v>
      </c>
      <c r="M213">
        <v>0</v>
      </c>
      <c r="N213" t="str">
        <f t="shared" si="24"/>
        <v>não</v>
      </c>
      <c r="O213" t="s">
        <v>757</v>
      </c>
      <c r="P213" t="str">
        <f t="shared" si="25"/>
        <v>EF1 e EF2</v>
      </c>
      <c r="Q213">
        <f t="shared" si="26"/>
        <v>0</v>
      </c>
      <c r="R213">
        <f t="shared" si="27"/>
        <v>0</v>
      </c>
      <c r="S213">
        <f t="shared" si="28"/>
        <v>0</v>
      </c>
      <c r="W213">
        <f t="shared" si="29"/>
        <v>13</v>
      </c>
      <c r="Y213" s="2">
        <v>1</v>
      </c>
      <c r="Z213" s="2">
        <v>1</v>
      </c>
      <c r="AA213" s="2">
        <v>1</v>
      </c>
      <c r="AB213" s="7">
        <v>1</v>
      </c>
      <c r="AC213" s="7">
        <v>1</v>
      </c>
      <c r="AD213" s="7">
        <v>2</v>
      </c>
      <c r="AE213" s="2">
        <v>2</v>
      </c>
      <c r="AF213" s="2">
        <v>2</v>
      </c>
      <c r="AG213" s="2">
        <v>2</v>
      </c>
      <c r="AH213" s="7">
        <v>0</v>
      </c>
      <c r="AI213" s="2">
        <v>0</v>
      </c>
      <c r="AJ213" s="2">
        <v>0</v>
      </c>
      <c r="AK213" s="7">
        <v>0</v>
      </c>
      <c r="AL213" s="2">
        <v>0</v>
      </c>
      <c r="AM213" s="2">
        <v>0</v>
      </c>
      <c r="AN213" s="7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</row>
    <row r="214" spans="1:45" x14ac:dyDescent="0.25">
      <c r="A214">
        <v>24028819</v>
      </c>
      <c r="B214" t="s">
        <v>965</v>
      </c>
      <c r="C214" s="10">
        <v>9</v>
      </c>
      <c r="D214">
        <v>4</v>
      </c>
      <c r="E214" t="s">
        <v>416</v>
      </c>
      <c r="F214" t="s">
        <v>418</v>
      </c>
      <c r="G214" t="s">
        <v>969</v>
      </c>
      <c r="H214" t="s">
        <v>753</v>
      </c>
      <c r="I214" t="s">
        <v>753</v>
      </c>
      <c r="J214" t="s">
        <v>753</v>
      </c>
      <c r="K214" t="s">
        <v>753</v>
      </c>
      <c r="L214" t="s">
        <v>753</v>
      </c>
      <c r="M214">
        <v>1</v>
      </c>
      <c r="N214" t="str">
        <f t="shared" si="24"/>
        <v>sim</v>
      </c>
      <c r="O214" t="s">
        <v>758</v>
      </c>
      <c r="P214" t="str">
        <f t="shared" si="25"/>
        <v>EMI e EMND</v>
      </c>
      <c r="Q214">
        <f t="shared" si="26"/>
        <v>0</v>
      </c>
      <c r="R214">
        <f t="shared" si="27"/>
        <v>1</v>
      </c>
      <c r="S214">
        <f t="shared" si="28"/>
        <v>1</v>
      </c>
      <c r="T214" t="str">
        <f>IF(Q214&gt;0,"EM",IF(R214&gt;0,"EMI",IF(S214&gt;0,"EMND")))</f>
        <v>EMI</v>
      </c>
      <c r="U214">
        <f>IF(T214="EF1",AB214+AC214,IF(T214="EF2",AD214,IF(T214="EM",AH214,IF(T214="EMND",AN214,AK214))))</f>
        <v>3</v>
      </c>
      <c r="V214" s="12">
        <f>IF(U214=1,30000,IF(U214&gt;5,45000,30000+3000*U214))</f>
        <v>39000</v>
      </c>
      <c r="W214">
        <f t="shared" si="29"/>
        <v>10</v>
      </c>
      <c r="Y214" s="2">
        <v>0</v>
      </c>
      <c r="Z214" s="2">
        <v>0</v>
      </c>
      <c r="AA214" s="2">
        <v>0</v>
      </c>
      <c r="AB214" s="7">
        <v>0</v>
      </c>
      <c r="AC214" s="7">
        <v>0</v>
      </c>
      <c r="AD214" s="7">
        <v>0</v>
      </c>
      <c r="AE214" s="2">
        <v>0</v>
      </c>
      <c r="AF214" s="2">
        <v>0</v>
      </c>
      <c r="AG214" s="2">
        <v>0</v>
      </c>
      <c r="AH214" s="7">
        <v>0</v>
      </c>
      <c r="AI214" s="2">
        <v>0</v>
      </c>
      <c r="AJ214" s="2">
        <v>0</v>
      </c>
      <c r="AK214" s="7">
        <v>3</v>
      </c>
      <c r="AL214" s="2">
        <v>2</v>
      </c>
      <c r="AM214" s="2">
        <v>2</v>
      </c>
      <c r="AN214" s="7">
        <v>1</v>
      </c>
      <c r="AO214" s="2">
        <v>1</v>
      </c>
      <c r="AP214" s="2">
        <v>1</v>
      </c>
      <c r="AQ214" s="2">
        <v>0</v>
      </c>
      <c r="AR214" s="2">
        <v>0</v>
      </c>
      <c r="AS214" s="2">
        <v>0</v>
      </c>
    </row>
    <row r="215" spans="1:45" x14ac:dyDescent="0.25">
      <c r="A215">
        <v>24029424</v>
      </c>
      <c r="B215" t="s">
        <v>965</v>
      </c>
      <c r="C215" s="10">
        <v>9</v>
      </c>
      <c r="D215">
        <v>4</v>
      </c>
      <c r="E215" t="s">
        <v>419</v>
      </c>
      <c r="F215" t="s">
        <v>421</v>
      </c>
      <c r="G215" t="s">
        <v>970</v>
      </c>
      <c r="H215">
        <v>0</v>
      </c>
      <c r="I215">
        <v>0</v>
      </c>
      <c r="J215" t="s">
        <v>753</v>
      </c>
      <c r="K215" t="s">
        <v>753</v>
      </c>
      <c r="L215" t="s">
        <v>753</v>
      </c>
      <c r="M215">
        <v>0</v>
      </c>
      <c r="N215" t="str">
        <f t="shared" si="24"/>
        <v>sim</v>
      </c>
      <c r="O215" t="s">
        <v>757</v>
      </c>
      <c r="P215" t="str">
        <f t="shared" si="25"/>
        <v>EF1 e EF2</v>
      </c>
      <c r="Q215">
        <f t="shared" si="26"/>
        <v>0</v>
      </c>
      <c r="R215">
        <f t="shared" si="27"/>
        <v>0</v>
      </c>
      <c r="S215">
        <f t="shared" si="28"/>
        <v>0</v>
      </c>
      <c r="T215" t="s">
        <v>752</v>
      </c>
      <c r="U215">
        <f>IF(T215="EF1",AB215+AC215,IF(T215="EF2",AD215,IF(T215="EM",AH215,IF(T215="EMND",AN215,AK215))))</f>
        <v>2</v>
      </c>
      <c r="V215" s="12">
        <f>IF(U215=1,30000,IF(U215&gt;5,45000,30000+3000*U215))</f>
        <v>36000</v>
      </c>
      <c r="W215">
        <f t="shared" si="29"/>
        <v>12</v>
      </c>
      <c r="Y215" s="2">
        <v>1</v>
      </c>
      <c r="Z215" s="2">
        <v>0</v>
      </c>
      <c r="AA215" s="2">
        <v>0</v>
      </c>
      <c r="AB215" s="7">
        <v>1</v>
      </c>
      <c r="AC215" s="7">
        <v>1</v>
      </c>
      <c r="AD215" s="7">
        <v>2</v>
      </c>
      <c r="AE215" s="2">
        <v>3</v>
      </c>
      <c r="AF215" s="2">
        <v>2</v>
      </c>
      <c r="AG215" s="2">
        <v>2</v>
      </c>
      <c r="AH215" s="7">
        <v>0</v>
      </c>
      <c r="AI215" s="2">
        <v>0</v>
      </c>
      <c r="AJ215" s="2">
        <v>0</v>
      </c>
      <c r="AK215" s="7">
        <v>0</v>
      </c>
      <c r="AL215" s="2">
        <v>0</v>
      </c>
      <c r="AM215" s="2">
        <v>0</v>
      </c>
      <c r="AN215" s="7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</row>
    <row r="216" spans="1:45" x14ac:dyDescent="0.25">
      <c r="A216">
        <v>24028444</v>
      </c>
      <c r="B216" t="s">
        <v>965</v>
      </c>
      <c r="C216" s="10">
        <v>9</v>
      </c>
      <c r="D216">
        <v>4</v>
      </c>
      <c r="E216" t="s">
        <v>397</v>
      </c>
      <c r="F216" t="s">
        <v>399</v>
      </c>
      <c r="G216" t="s">
        <v>967</v>
      </c>
      <c r="H216">
        <v>0</v>
      </c>
      <c r="I216">
        <v>0</v>
      </c>
      <c r="J216" t="s">
        <v>753</v>
      </c>
      <c r="K216" t="s">
        <v>753</v>
      </c>
      <c r="L216" t="s">
        <v>753</v>
      </c>
      <c r="M216">
        <v>0</v>
      </c>
      <c r="N216" t="str">
        <f t="shared" si="24"/>
        <v>sim</v>
      </c>
      <c r="O216" t="s">
        <v>757</v>
      </c>
      <c r="P216" t="str">
        <f t="shared" si="25"/>
        <v>EF2 e EM</v>
      </c>
      <c r="Q216">
        <f t="shared" si="26"/>
        <v>1</v>
      </c>
      <c r="R216">
        <f t="shared" si="27"/>
        <v>0</v>
      </c>
      <c r="S216">
        <f t="shared" si="28"/>
        <v>1</v>
      </c>
      <c r="T216" t="str">
        <f>IF(Q216&gt;0,"EM",IF(R216&gt;0,"EMI",IF(S216&gt;0,"EMND")))</f>
        <v>EM</v>
      </c>
      <c r="U216">
        <f>IF(T216="EF1",AB216+AC216,IF(T216="EF2",AD216,IF(T216="EM",AH216,IF(T216="EMND",AN216,AK216))))</f>
        <v>3</v>
      </c>
      <c r="V216" s="12">
        <f>IF(U216=1,30000,IF(U216&gt;5,45000,30000+3000*U216))</f>
        <v>39000</v>
      </c>
      <c r="W216">
        <f t="shared" si="29"/>
        <v>18</v>
      </c>
      <c r="X216">
        <f>AH216+AN216</f>
        <v>4</v>
      </c>
      <c r="Y216" s="2">
        <v>0</v>
      </c>
      <c r="Z216" s="2">
        <v>0</v>
      </c>
      <c r="AA216" s="2">
        <v>0</v>
      </c>
      <c r="AB216" s="7">
        <v>0</v>
      </c>
      <c r="AC216" s="7">
        <v>0</v>
      </c>
      <c r="AD216" s="7">
        <v>2</v>
      </c>
      <c r="AE216" s="2">
        <v>1</v>
      </c>
      <c r="AF216" s="2">
        <v>2</v>
      </c>
      <c r="AG216" s="2">
        <v>2</v>
      </c>
      <c r="AH216" s="7">
        <v>3</v>
      </c>
      <c r="AI216" s="2">
        <v>2</v>
      </c>
      <c r="AJ216" s="2">
        <v>2</v>
      </c>
      <c r="AK216" s="7">
        <v>0</v>
      </c>
      <c r="AL216" s="2">
        <v>0</v>
      </c>
      <c r="AM216" s="2">
        <v>0</v>
      </c>
      <c r="AN216" s="7">
        <v>1</v>
      </c>
      <c r="AO216" s="2">
        <v>2</v>
      </c>
      <c r="AP216" s="2">
        <v>1</v>
      </c>
      <c r="AQ216" s="2">
        <v>0</v>
      </c>
      <c r="AR216" s="2">
        <v>0</v>
      </c>
      <c r="AS216" s="2">
        <v>0</v>
      </c>
    </row>
    <row r="217" spans="1:45" hidden="1" x14ac:dyDescent="0.25">
      <c r="A217">
        <v>24029696</v>
      </c>
      <c r="B217" t="s">
        <v>949</v>
      </c>
      <c r="C217" s="10">
        <v>8</v>
      </c>
      <c r="D217">
        <v>2</v>
      </c>
      <c r="E217" t="s">
        <v>388</v>
      </c>
      <c r="F217" t="s">
        <v>390</v>
      </c>
      <c r="G217" t="s">
        <v>972</v>
      </c>
      <c r="H217" t="s">
        <v>753</v>
      </c>
      <c r="I217" t="s">
        <v>753</v>
      </c>
      <c r="J217" t="s">
        <v>750</v>
      </c>
      <c r="K217">
        <v>1</v>
      </c>
      <c r="L217">
        <v>1</v>
      </c>
      <c r="M217">
        <v>0</v>
      </c>
      <c r="N217" t="str">
        <f t="shared" si="24"/>
        <v>não</v>
      </c>
      <c r="O217" t="s">
        <v>757</v>
      </c>
      <c r="P217" t="str">
        <f t="shared" si="25"/>
        <v>Apenas EF1</v>
      </c>
      <c r="Q217">
        <f t="shared" si="26"/>
        <v>0</v>
      </c>
      <c r="R217">
        <f t="shared" si="27"/>
        <v>0</v>
      </c>
      <c r="S217">
        <f t="shared" si="28"/>
        <v>0</v>
      </c>
      <c r="W217">
        <f t="shared" si="29"/>
        <v>6</v>
      </c>
      <c r="Y217" s="2">
        <v>1</v>
      </c>
      <c r="Z217" s="2">
        <v>1</v>
      </c>
      <c r="AA217" s="2">
        <v>2</v>
      </c>
      <c r="AB217" s="7">
        <v>1</v>
      </c>
      <c r="AC217" s="7">
        <v>1</v>
      </c>
      <c r="AD217" s="7">
        <v>0</v>
      </c>
      <c r="AE217" s="2">
        <v>0</v>
      </c>
      <c r="AF217" s="2">
        <v>0</v>
      </c>
      <c r="AG217" s="2">
        <v>0</v>
      </c>
      <c r="AH217" s="7">
        <v>0</v>
      </c>
      <c r="AI217" s="2">
        <v>0</v>
      </c>
      <c r="AJ217" s="2">
        <v>0</v>
      </c>
      <c r="AK217" s="7">
        <v>0</v>
      </c>
      <c r="AL217" s="2">
        <v>0</v>
      </c>
      <c r="AM217" s="2">
        <v>0</v>
      </c>
      <c r="AN217" s="7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</row>
    <row r="218" spans="1:45" x14ac:dyDescent="0.25">
      <c r="A218">
        <v>24029670</v>
      </c>
      <c r="B218" t="s">
        <v>949</v>
      </c>
      <c r="C218" s="10">
        <v>8</v>
      </c>
      <c r="D218">
        <v>2</v>
      </c>
      <c r="E218" t="s">
        <v>388</v>
      </c>
      <c r="F218" t="s">
        <v>389</v>
      </c>
      <c r="G218" t="s">
        <v>971</v>
      </c>
      <c r="H218" t="s">
        <v>753</v>
      </c>
      <c r="I218" t="s">
        <v>753</v>
      </c>
      <c r="J218" t="s">
        <v>753</v>
      </c>
      <c r="K218" t="s">
        <v>753</v>
      </c>
      <c r="L218" t="s">
        <v>753</v>
      </c>
      <c r="M218">
        <v>1</v>
      </c>
      <c r="N218" t="str">
        <f t="shared" si="24"/>
        <v>sim</v>
      </c>
      <c r="O218" t="s">
        <v>757</v>
      </c>
      <c r="P218" t="str">
        <f t="shared" si="25"/>
        <v>EF2 e EM</v>
      </c>
      <c r="Q218">
        <f t="shared" si="26"/>
        <v>0</v>
      </c>
      <c r="R218">
        <f t="shared" si="27"/>
        <v>1</v>
      </c>
      <c r="S218">
        <f t="shared" si="28"/>
        <v>1</v>
      </c>
      <c r="T218" t="s">
        <v>752</v>
      </c>
      <c r="U218">
        <f>IF(T218="EF1",AB218+AC218,IF(T218="EF2",AD218,IF(T218="EM",AH218,IF(T218="EMND",AN218,AK218))))</f>
        <v>2</v>
      </c>
      <c r="V218" s="12">
        <f>IF(U218=1,30000,IF(U218&gt;5,45000,30000+3000*U218))</f>
        <v>36000</v>
      </c>
      <c r="W218">
        <f t="shared" si="29"/>
        <v>18</v>
      </c>
      <c r="Y218" s="2">
        <v>0</v>
      </c>
      <c r="Z218" s="2">
        <v>0</v>
      </c>
      <c r="AA218" s="2">
        <v>0</v>
      </c>
      <c r="AB218" s="7">
        <v>0</v>
      </c>
      <c r="AC218" s="7">
        <v>0</v>
      </c>
      <c r="AD218" s="7">
        <v>2</v>
      </c>
      <c r="AE218" s="2">
        <v>2</v>
      </c>
      <c r="AF218" s="2">
        <v>2</v>
      </c>
      <c r="AG218" s="2">
        <v>2</v>
      </c>
      <c r="AH218" s="7">
        <v>0</v>
      </c>
      <c r="AI218" s="2">
        <v>0</v>
      </c>
      <c r="AJ218" s="2">
        <v>0</v>
      </c>
      <c r="AK218" s="7">
        <v>3</v>
      </c>
      <c r="AL218" s="2">
        <v>2</v>
      </c>
      <c r="AM218" s="2">
        <v>2</v>
      </c>
      <c r="AN218" s="7">
        <v>1</v>
      </c>
      <c r="AO218" s="2">
        <v>1</v>
      </c>
      <c r="AP218" s="2">
        <v>1</v>
      </c>
      <c r="AQ218" s="2">
        <v>0</v>
      </c>
      <c r="AR218" s="2">
        <v>0</v>
      </c>
      <c r="AS218" s="2">
        <v>0</v>
      </c>
    </row>
    <row r="219" spans="1:45" hidden="1" x14ac:dyDescent="0.25">
      <c r="A219">
        <v>24031062</v>
      </c>
      <c r="B219" t="s">
        <v>965</v>
      </c>
      <c r="C219" s="10">
        <v>9</v>
      </c>
      <c r="D219">
        <v>4</v>
      </c>
      <c r="E219" t="s">
        <v>433</v>
      </c>
      <c r="F219" t="s">
        <v>435</v>
      </c>
      <c r="G219" t="s">
        <v>974</v>
      </c>
      <c r="H219" t="s">
        <v>753</v>
      </c>
      <c r="I219" t="s">
        <v>753</v>
      </c>
      <c r="J219" t="s">
        <v>750</v>
      </c>
      <c r="K219">
        <v>1</v>
      </c>
      <c r="L219">
        <v>1</v>
      </c>
      <c r="M219">
        <v>0</v>
      </c>
      <c r="N219" t="str">
        <f t="shared" si="24"/>
        <v>não</v>
      </c>
      <c r="O219" t="s">
        <v>757</v>
      </c>
      <c r="P219" t="str">
        <f t="shared" si="25"/>
        <v>Apenas EF1</v>
      </c>
      <c r="Q219">
        <f t="shared" si="26"/>
        <v>0</v>
      </c>
      <c r="R219">
        <f t="shared" si="27"/>
        <v>0</v>
      </c>
      <c r="S219">
        <f t="shared" si="28"/>
        <v>0</v>
      </c>
      <c r="W219">
        <f t="shared" si="29"/>
        <v>7</v>
      </c>
      <c r="Y219" s="2">
        <v>1</v>
      </c>
      <c r="Z219" s="2">
        <v>2</v>
      </c>
      <c r="AA219" s="2">
        <v>2</v>
      </c>
      <c r="AB219" s="7">
        <v>1</v>
      </c>
      <c r="AC219" s="7">
        <v>1</v>
      </c>
      <c r="AD219" s="7">
        <v>0</v>
      </c>
      <c r="AE219" s="2">
        <v>0</v>
      </c>
      <c r="AF219" s="2">
        <v>0</v>
      </c>
      <c r="AG219" s="2">
        <v>0</v>
      </c>
      <c r="AH219" s="7">
        <v>0</v>
      </c>
      <c r="AI219" s="2">
        <v>0</v>
      </c>
      <c r="AJ219" s="2">
        <v>0</v>
      </c>
      <c r="AK219" s="7">
        <v>0</v>
      </c>
      <c r="AL219" s="2">
        <v>0</v>
      </c>
      <c r="AM219" s="2">
        <v>0</v>
      </c>
      <c r="AN219" s="7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</row>
    <row r="220" spans="1:45" x14ac:dyDescent="0.25">
      <c r="A220">
        <v>24031054</v>
      </c>
      <c r="B220" t="s">
        <v>965</v>
      </c>
      <c r="C220" s="10">
        <v>9</v>
      </c>
      <c r="D220">
        <v>4</v>
      </c>
      <c r="E220" t="s">
        <v>433</v>
      </c>
      <c r="F220" t="s">
        <v>434</v>
      </c>
      <c r="G220" t="s">
        <v>973</v>
      </c>
      <c r="H220">
        <v>0</v>
      </c>
      <c r="I220">
        <v>0</v>
      </c>
      <c r="J220" t="s">
        <v>753</v>
      </c>
      <c r="K220" t="s">
        <v>753</v>
      </c>
      <c r="L220" t="s">
        <v>753</v>
      </c>
      <c r="M220">
        <v>0</v>
      </c>
      <c r="N220" t="str">
        <f t="shared" si="24"/>
        <v>sim</v>
      </c>
      <c r="O220" t="s">
        <v>757</v>
      </c>
      <c r="P220" t="str">
        <f t="shared" si="25"/>
        <v>EF2 e EM</v>
      </c>
      <c r="Q220">
        <f t="shared" si="26"/>
        <v>1</v>
      </c>
      <c r="R220">
        <f t="shared" si="27"/>
        <v>0</v>
      </c>
      <c r="S220">
        <f t="shared" si="28"/>
        <v>0</v>
      </c>
      <c r="T220" t="str">
        <f>IF(Q220&gt;0,"EM",IF(R220&gt;0,"EMI",IF(S220&gt;0,"EMND")))</f>
        <v>EM</v>
      </c>
      <c r="U220">
        <f>IF(T220="EF1",AB220+AC220,IF(T220="EF2",AD220,IF(T220="EM",AH220,IF(T220="EMND",AN220,AK220))))</f>
        <v>2</v>
      </c>
      <c r="V220" s="12">
        <f>IF(U220=1,30000,IF(U220&gt;5,45000,30000+3000*U220))</f>
        <v>36000</v>
      </c>
      <c r="W220">
        <f t="shared" si="29"/>
        <v>10</v>
      </c>
      <c r="Y220" s="2">
        <v>0</v>
      </c>
      <c r="Z220" s="2">
        <v>0</v>
      </c>
      <c r="AA220" s="2">
        <v>0</v>
      </c>
      <c r="AB220" s="7">
        <v>0</v>
      </c>
      <c r="AC220" s="7">
        <v>0</v>
      </c>
      <c r="AD220" s="7">
        <v>1</v>
      </c>
      <c r="AE220" s="2">
        <v>1</v>
      </c>
      <c r="AF220" s="2">
        <v>1</v>
      </c>
      <c r="AG220" s="2">
        <v>1</v>
      </c>
      <c r="AH220" s="7">
        <v>2</v>
      </c>
      <c r="AI220" s="2">
        <v>2</v>
      </c>
      <c r="AJ220" s="2">
        <v>2</v>
      </c>
      <c r="AK220" s="7">
        <v>0</v>
      </c>
      <c r="AL220" s="2">
        <v>0</v>
      </c>
      <c r="AM220" s="2">
        <v>0</v>
      </c>
      <c r="AN220" s="7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</row>
    <row r="221" spans="1:45" hidden="1" x14ac:dyDescent="0.25">
      <c r="A221">
        <v>24031496</v>
      </c>
      <c r="B221" t="s">
        <v>858</v>
      </c>
      <c r="C221" s="10">
        <v>10</v>
      </c>
      <c r="D221">
        <v>4</v>
      </c>
      <c r="E221" t="s">
        <v>438</v>
      </c>
      <c r="F221" t="s">
        <v>444</v>
      </c>
      <c r="G221" t="s">
        <v>976</v>
      </c>
      <c r="H221">
        <v>1</v>
      </c>
      <c r="I221">
        <v>1</v>
      </c>
      <c r="J221" t="s">
        <v>753</v>
      </c>
      <c r="K221" t="s">
        <v>753</v>
      </c>
      <c r="L221" t="s">
        <v>753</v>
      </c>
      <c r="M221">
        <v>0</v>
      </c>
      <c r="N221" t="str">
        <f t="shared" si="24"/>
        <v>não</v>
      </c>
      <c r="O221" t="s">
        <v>757</v>
      </c>
      <c r="P221" t="str">
        <f t="shared" si="25"/>
        <v>EF1 e EF2</v>
      </c>
      <c r="Q221">
        <f t="shared" si="26"/>
        <v>0</v>
      </c>
      <c r="R221">
        <f t="shared" si="27"/>
        <v>0</v>
      </c>
      <c r="S221">
        <f t="shared" si="28"/>
        <v>0</v>
      </c>
      <c r="W221">
        <f t="shared" si="29"/>
        <v>8</v>
      </c>
      <c r="Y221" s="2">
        <v>0</v>
      </c>
      <c r="Z221" s="2">
        <v>0</v>
      </c>
      <c r="AA221" s="2">
        <v>1</v>
      </c>
      <c r="AB221" s="7">
        <v>1</v>
      </c>
      <c r="AC221" s="7">
        <v>1</v>
      </c>
      <c r="AD221" s="7">
        <v>1</v>
      </c>
      <c r="AE221" s="2">
        <v>2</v>
      </c>
      <c r="AF221" s="2">
        <v>1</v>
      </c>
      <c r="AG221" s="2">
        <v>1</v>
      </c>
      <c r="AH221" s="7">
        <v>0</v>
      </c>
      <c r="AI221" s="2">
        <v>0</v>
      </c>
      <c r="AJ221" s="2">
        <v>0</v>
      </c>
      <c r="AK221" s="7">
        <v>0</v>
      </c>
      <c r="AL221" s="2">
        <v>0</v>
      </c>
      <c r="AM221" s="2">
        <v>0</v>
      </c>
      <c r="AN221" s="7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</row>
    <row r="222" spans="1:45" hidden="1" x14ac:dyDescent="0.25">
      <c r="A222">
        <v>24031500</v>
      </c>
      <c r="B222" t="s">
        <v>858</v>
      </c>
      <c r="C222" s="10">
        <v>10</v>
      </c>
      <c r="D222">
        <v>4</v>
      </c>
      <c r="E222" t="s">
        <v>438</v>
      </c>
      <c r="F222" t="s">
        <v>442</v>
      </c>
      <c r="G222" t="s">
        <v>977</v>
      </c>
      <c r="H222" t="s">
        <v>753</v>
      </c>
      <c r="I222" t="s">
        <v>753</v>
      </c>
      <c r="J222" t="s">
        <v>752</v>
      </c>
      <c r="K222">
        <v>0</v>
      </c>
      <c r="L222">
        <v>0</v>
      </c>
      <c r="M222">
        <v>0</v>
      </c>
      <c r="N222" t="str">
        <f t="shared" si="24"/>
        <v>não</v>
      </c>
      <c r="O222" t="s">
        <v>757</v>
      </c>
      <c r="P222" t="str">
        <f t="shared" si="25"/>
        <v>Apenas EF2</v>
      </c>
      <c r="Q222">
        <f t="shared" si="26"/>
        <v>0</v>
      </c>
      <c r="R222">
        <f t="shared" si="27"/>
        <v>0</v>
      </c>
      <c r="S222">
        <f t="shared" si="28"/>
        <v>0</v>
      </c>
      <c r="W222">
        <f t="shared" si="29"/>
        <v>6</v>
      </c>
      <c r="Y222" s="2">
        <v>0</v>
      </c>
      <c r="Z222" s="2">
        <v>0</v>
      </c>
      <c r="AA222" s="2">
        <v>0</v>
      </c>
      <c r="AB222" s="7">
        <v>0</v>
      </c>
      <c r="AC222" s="7">
        <v>0</v>
      </c>
      <c r="AD222" s="7">
        <v>1</v>
      </c>
      <c r="AE222" s="2">
        <v>1</v>
      </c>
      <c r="AF222" s="2">
        <v>1</v>
      </c>
      <c r="AG222" s="2">
        <v>1</v>
      </c>
      <c r="AH222" s="7">
        <v>0</v>
      </c>
      <c r="AI222" s="2">
        <v>0</v>
      </c>
      <c r="AJ222" s="2">
        <v>0</v>
      </c>
      <c r="AK222" s="7">
        <v>0</v>
      </c>
      <c r="AL222" s="2">
        <v>0</v>
      </c>
      <c r="AM222" s="2">
        <v>0</v>
      </c>
      <c r="AN222" s="7">
        <v>0</v>
      </c>
      <c r="AO222" s="2">
        <v>0</v>
      </c>
      <c r="AP222" s="2">
        <v>0</v>
      </c>
      <c r="AQ222" s="2">
        <v>0</v>
      </c>
      <c r="AR222" s="2">
        <v>1</v>
      </c>
      <c r="AS222" s="2">
        <v>1</v>
      </c>
    </row>
    <row r="223" spans="1:45" hidden="1" x14ac:dyDescent="0.25">
      <c r="A223">
        <v>24031518</v>
      </c>
      <c r="B223" t="s">
        <v>858</v>
      </c>
      <c r="C223" s="10">
        <v>10</v>
      </c>
      <c r="D223">
        <v>4</v>
      </c>
      <c r="E223" t="s">
        <v>438</v>
      </c>
      <c r="F223" t="s">
        <v>440</v>
      </c>
      <c r="G223" t="s">
        <v>978</v>
      </c>
      <c r="H223">
        <v>1</v>
      </c>
      <c r="I223">
        <v>1</v>
      </c>
      <c r="J223" t="s">
        <v>753</v>
      </c>
      <c r="K223" t="s">
        <v>753</v>
      </c>
      <c r="L223" t="s">
        <v>753</v>
      </c>
      <c r="M223">
        <v>0</v>
      </c>
      <c r="N223" t="str">
        <f t="shared" si="24"/>
        <v>não</v>
      </c>
      <c r="O223" t="s">
        <v>757</v>
      </c>
      <c r="P223" t="str">
        <f t="shared" si="25"/>
        <v>EF1 e EF2</v>
      </c>
      <c r="Q223">
        <f t="shared" si="26"/>
        <v>0</v>
      </c>
      <c r="R223">
        <f t="shared" si="27"/>
        <v>0</v>
      </c>
      <c r="S223">
        <f t="shared" si="28"/>
        <v>0</v>
      </c>
      <c r="W223">
        <f t="shared" si="29"/>
        <v>11</v>
      </c>
      <c r="Y223" s="2">
        <v>0</v>
      </c>
      <c r="Z223" s="2">
        <v>0</v>
      </c>
      <c r="AA223" s="2">
        <v>1</v>
      </c>
      <c r="AB223" s="7">
        <v>1</v>
      </c>
      <c r="AC223" s="7">
        <v>1</v>
      </c>
      <c r="AD223" s="7">
        <v>3</v>
      </c>
      <c r="AE223" s="2">
        <v>2</v>
      </c>
      <c r="AF223" s="2">
        <v>2</v>
      </c>
      <c r="AG223" s="2">
        <v>1</v>
      </c>
      <c r="AH223" s="7">
        <v>0</v>
      </c>
      <c r="AI223" s="2">
        <v>0</v>
      </c>
      <c r="AJ223" s="2">
        <v>0</v>
      </c>
      <c r="AK223" s="7">
        <v>0</v>
      </c>
      <c r="AL223" s="2">
        <v>0</v>
      </c>
      <c r="AM223" s="2">
        <v>0</v>
      </c>
      <c r="AN223" s="7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</row>
    <row r="224" spans="1:45" x14ac:dyDescent="0.25">
      <c r="A224">
        <v>24031550</v>
      </c>
      <c r="B224" t="s">
        <v>858</v>
      </c>
      <c r="C224" s="10">
        <v>10</v>
      </c>
      <c r="D224">
        <v>4</v>
      </c>
      <c r="E224" t="s">
        <v>438</v>
      </c>
      <c r="F224" t="s">
        <v>443</v>
      </c>
      <c r="G224" t="s">
        <v>979</v>
      </c>
      <c r="H224">
        <v>0</v>
      </c>
      <c r="I224">
        <v>0</v>
      </c>
      <c r="J224" t="s">
        <v>753</v>
      </c>
      <c r="K224" t="s">
        <v>753</v>
      </c>
      <c r="L224" t="s">
        <v>753</v>
      </c>
      <c r="M224">
        <v>0</v>
      </c>
      <c r="N224" t="str">
        <f t="shared" si="24"/>
        <v>sim</v>
      </c>
      <c r="O224" t="s">
        <v>757</v>
      </c>
      <c r="P224" t="str">
        <f t="shared" si="25"/>
        <v>EF1 e EF2</v>
      </c>
      <c r="Q224">
        <f t="shared" si="26"/>
        <v>0</v>
      </c>
      <c r="R224">
        <f t="shared" si="27"/>
        <v>0</v>
      </c>
      <c r="S224">
        <f t="shared" si="28"/>
        <v>0</v>
      </c>
      <c r="T224" t="s">
        <v>752</v>
      </c>
      <c r="U224">
        <f>IF(T224="EF1",AB224+AC224,IF(T224="EF2",AD224,IF(T224="EM",AH224,IF(T224="EMND",AN224,AK224))))</f>
        <v>3</v>
      </c>
      <c r="V224" s="12">
        <f>IF(U224=1,30000,IF(U224&gt;5,45000,30000+3000*U224))</f>
        <v>39000</v>
      </c>
      <c r="W224">
        <f t="shared" si="29"/>
        <v>12</v>
      </c>
      <c r="Y224" s="2">
        <v>0</v>
      </c>
      <c r="Z224" s="2">
        <v>0</v>
      </c>
      <c r="AA224" s="2">
        <v>0</v>
      </c>
      <c r="AB224" s="7">
        <v>0</v>
      </c>
      <c r="AC224" s="7">
        <v>1</v>
      </c>
      <c r="AD224" s="7">
        <v>3</v>
      </c>
      <c r="AE224" s="2">
        <v>3</v>
      </c>
      <c r="AF224" s="2">
        <v>3</v>
      </c>
      <c r="AG224" s="2">
        <v>2</v>
      </c>
      <c r="AH224" s="7">
        <v>0</v>
      </c>
      <c r="AI224" s="2">
        <v>0</v>
      </c>
      <c r="AJ224" s="2">
        <v>0</v>
      </c>
      <c r="AK224" s="7">
        <v>0</v>
      </c>
      <c r="AL224" s="2">
        <v>0</v>
      </c>
      <c r="AM224" s="2">
        <v>0</v>
      </c>
      <c r="AN224" s="7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</row>
    <row r="225" spans="1:45" x14ac:dyDescent="0.25">
      <c r="A225">
        <v>24031348</v>
      </c>
      <c r="B225" t="s">
        <v>858</v>
      </c>
      <c r="C225" s="10">
        <v>10</v>
      </c>
      <c r="D225">
        <v>4</v>
      </c>
      <c r="E225" t="s">
        <v>438</v>
      </c>
      <c r="F225" t="s">
        <v>439</v>
      </c>
      <c r="G225" t="s">
        <v>975</v>
      </c>
      <c r="H225" t="s">
        <v>753</v>
      </c>
      <c r="I225" t="s">
        <v>753</v>
      </c>
      <c r="J225" t="s">
        <v>753</v>
      </c>
      <c r="K225" t="s">
        <v>753</v>
      </c>
      <c r="L225" t="s">
        <v>753</v>
      </c>
      <c r="M225">
        <v>1</v>
      </c>
      <c r="N225" t="str">
        <f t="shared" si="24"/>
        <v>sim</v>
      </c>
      <c r="O225" t="s">
        <v>757</v>
      </c>
      <c r="P225" t="str">
        <f t="shared" si="25"/>
        <v>EF2 e EM</v>
      </c>
      <c r="Q225">
        <f t="shared" si="26"/>
        <v>0</v>
      </c>
      <c r="R225">
        <f t="shared" si="27"/>
        <v>1</v>
      </c>
      <c r="S225">
        <f t="shared" si="28"/>
        <v>0</v>
      </c>
      <c r="T225" t="s">
        <v>752</v>
      </c>
      <c r="U225">
        <f>IF(T225="EF1",AB225+AC225,IF(T225="EF2",AD225,IF(T225="EM",AH225,IF(T225="EMND",AN225,AK225))))</f>
        <v>1</v>
      </c>
      <c r="V225" s="12">
        <f>IF(U225=1,30000,IF(U225&gt;5,45000,30000+3000*U225))</f>
        <v>30000</v>
      </c>
      <c r="W225">
        <f t="shared" si="29"/>
        <v>11</v>
      </c>
      <c r="Y225" s="2">
        <v>0</v>
      </c>
      <c r="Z225" s="2">
        <v>0</v>
      </c>
      <c r="AA225" s="2">
        <v>0</v>
      </c>
      <c r="AB225" s="7">
        <v>0</v>
      </c>
      <c r="AC225" s="7">
        <v>0</v>
      </c>
      <c r="AD225" s="7">
        <v>1</v>
      </c>
      <c r="AE225" s="2">
        <v>1</v>
      </c>
      <c r="AF225" s="2">
        <v>1</v>
      </c>
      <c r="AG225" s="2">
        <v>1</v>
      </c>
      <c r="AH225" s="7">
        <v>0</v>
      </c>
      <c r="AI225" s="2">
        <v>0</v>
      </c>
      <c r="AJ225" s="2">
        <v>0</v>
      </c>
      <c r="AK225" s="7">
        <v>3</v>
      </c>
      <c r="AL225" s="2">
        <v>2</v>
      </c>
      <c r="AM225" s="2">
        <v>2</v>
      </c>
      <c r="AN225" s="7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</row>
    <row r="226" spans="1:45" hidden="1" x14ac:dyDescent="0.25">
      <c r="A226">
        <v>24031593</v>
      </c>
      <c r="B226" t="s">
        <v>858</v>
      </c>
      <c r="C226" s="10">
        <v>10</v>
      </c>
      <c r="D226">
        <v>4</v>
      </c>
      <c r="E226" t="s">
        <v>438</v>
      </c>
      <c r="F226" t="s">
        <v>441</v>
      </c>
      <c r="G226" t="s">
        <v>981</v>
      </c>
      <c r="H226" t="s">
        <v>753</v>
      </c>
      <c r="I226" t="s">
        <v>753</v>
      </c>
      <c r="J226" t="s">
        <v>752</v>
      </c>
      <c r="K226">
        <v>1</v>
      </c>
      <c r="L226">
        <v>1</v>
      </c>
      <c r="M226">
        <v>0</v>
      </c>
      <c r="N226" t="str">
        <f t="shared" si="24"/>
        <v>não</v>
      </c>
      <c r="O226" t="s">
        <v>757</v>
      </c>
      <c r="P226" t="str">
        <f t="shared" si="25"/>
        <v>EF1 e EF2</v>
      </c>
      <c r="Q226">
        <f t="shared" si="26"/>
        <v>0</v>
      </c>
      <c r="R226">
        <f t="shared" si="27"/>
        <v>0</v>
      </c>
      <c r="S226">
        <f t="shared" si="28"/>
        <v>0</v>
      </c>
      <c r="W226">
        <f t="shared" si="29"/>
        <v>9</v>
      </c>
      <c r="Y226" s="2">
        <v>1</v>
      </c>
      <c r="Z226" s="2">
        <v>1</v>
      </c>
      <c r="AA226" s="2">
        <v>1</v>
      </c>
      <c r="AB226" s="7">
        <v>1</v>
      </c>
      <c r="AC226" s="7">
        <v>1</v>
      </c>
      <c r="AD226" s="7">
        <v>1</v>
      </c>
      <c r="AE226" s="2">
        <v>1</v>
      </c>
      <c r="AF226" s="2">
        <v>1</v>
      </c>
      <c r="AG226" s="2">
        <v>1</v>
      </c>
      <c r="AH226" s="7">
        <v>0</v>
      </c>
      <c r="AI226" s="2">
        <v>0</v>
      </c>
      <c r="AJ226" s="2">
        <v>0</v>
      </c>
      <c r="AK226" s="7">
        <v>0</v>
      </c>
      <c r="AL226" s="2">
        <v>0</v>
      </c>
      <c r="AM226" s="2">
        <v>0</v>
      </c>
      <c r="AN226" s="7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</row>
    <row r="227" spans="1:45" hidden="1" x14ac:dyDescent="0.25">
      <c r="A227">
        <v>24031640</v>
      </c>
      <c r="B227" t="s">
        <v>858</v>
      </c>
      <c r="C227" s="10">
        <v>10</v>
      </c>
      <c r="D227">
        <v>4</v>
      </c>
      <c r="E227" t="s">
        <v>438</v>
      </c>
      <c r="F227" t="s">
        <v>448</v>
      </c>
      <c r="G227" t="s">
        <v>982</v>
      </c>
      <c r="H227" t="s">
        <v>753</v>
      </c>
      <c r="I227" t="s">
        <v>753</v>
      </c>
      <c r="J227" t="s">
        <v>750</v>
      </c>
      <c r="K227">
        <v>1</v>
      </c>
      <c r="L227">
        <v>1</v>
      </c>
      <c r="M227">
        <v>0</v>
      </c>
      <c r="N227" t="str">
        <f t="shared" si="24"/>
        <v>não</v>
      </c>
      <c r="O227" t="s">
        <v>757</v>
      </c>
      <c r="P227" t="str">
        <f t="shared" si="25"/>
        <v>Apenas EF1</v>
      </c>
      <c r="Q227">
        <f t="shared" si="26"/>
        <v>0</v>
      </c>
      <c r="R227">
        <f t="shared" si="27"/>
        <v>0</v>
      </c>
      <c r="S227">
        <f t="shared" si="28"/>
        <v>0</v>
      </c>
      <c r="W227">
        <f t="shared" si="29"/>
        <v>3</v>
      </c>
      <c r="Y227" s="2">
        <v>0</v>
      </c>
      <c r="Z227" s="2">
        <v>0</v>
      </c>
      <c r="AA227" s="2">
        <v>1</v>
      </c>
      <c r="AB227" s="7">
        <v>1</v>
      </c>
      <c r="AC227" s="7">
        <v>1</v>
      </c>
      <c r="AD227" s="7">
        <v>0</v>
      </c>
      <c r="AE227" s="2">
        <v>0</v>
      </c>
      <c r="AF227" s="2">
        <v>0</v>
      </c>
      <c r="AG227" s="2">
        <v>0</v>
      </c>
      <c r="AH227" s="7">
        <v>0</v>
      </c>
      <c r="AI227" s="2">
        <v>0</v>
      </c>
      <c r="AJ227" s="2">
        <v>0</v>
      </c>
      <c r="AK227" s="7">
        <v>0</v>
      </c>
      <c r="AL227" s="2">
        <v>0</v>
      </c>
      <c r="AM227" s="2">
        <v>0</v>
      </c>
      <c r="AN227" s="7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</row>
    <row r="228" spans="1:45" x14ac:dyDescent="0.25">
      <c r="A228">
        <v>24031658</v>
      </c>
      <c r="B228" t="s">
        <v>858</v>
      </c>
      <c r="C228" s="10">
        <v>10</v>
      </c>
      <c r="D228">
        <v>4</v>
      </c>
      <c r="E228" t="s">
        <v>438</v>
      </c>
      <c r="F228" t="s">
        <v>446</v>
      </c>
      <c r="G228" t="s">
        <v>983</v>
      </c>
      <c r="H228" t="s">
        <v>753</v>
      </c>
      <c r="I228" t="s">
        <v>753</v>
      </c>
      <c r="J228" t="s">
        <v>753</v>
      </c>
      <c r="K228" t="s">
        <v>753</v>
      </c>
      <c r="L228" t="s">
        <v>753</v>
      </c>
      <c r="M228">
        <v>1</v>
      </c>
      <c r="N228" t="str">
        <f t="shared" si="24"/>
        <v>sim</v>
      </c>
      <c r="O228" t="s">
        <v>758</v>
      </c>
      <c r="P228" t="str">
        <f t="shared" si="25"/>
        <v>EMI e EMND</v>
      </c>
      <c r="Q228">
        <f t="shared" si="26"/>
        <v>0</v>
      </c>
      <c r="R228">
        <f t="shared" si="27"/>
        <v>1</v>
      </c>
      <c r="S228">
        <f t="shared" si="28"/>
        <v>1</v>
      </c>
      <c r="T228" t="str">
        <f>IF(Q228&gt;0,"EM",IF(R228&gt;0,"EMI",IF(S228&gt;0,"EMND")))</f>
        <v>EMI</v>
      </c>
      <c r="U228">
        <f>IF(T228="EF1",AB228+AC228,IF(T228="EF2",AD228,IF(T228="EM",AH228,IF(T228="EMND",AN228,AK228))))</f>
        <v>9</v>
      </c>
      <c r="V228" s="12">
        <f>IF(U228=1,30000,IF(U228&gt;5,45000,30000+3000*U228))</f>
        <v>45000</v>
      </c>
      <c r="W228">
        <f t="shared" si="29"/>
        <v>29</v>
      </c>
      <c r="Y228" s="2">
        <v>0</v>
      </c>
      <c r="Z228" s="2">
        <v>0</v>
      </c>
      <c r="AA228" s="2">
        <v>0</v>
      </c>
      <c r="AB228" s="7">
        <v>0</v>
      </c>
      <c r="AC228" s="7">
        <v>0</v>
      </c>
      <c r="AD228" s="7">
        <v>0</v>
      </c>
      <c r="AE228" s="2">
        <v>0</v>
      </c>
      <c r="AF228" s="2">
        <v>0</v>
      </c>
      <c r="AG228" s="2">
        <v>0</v>
      </c>
      <c r="AH228" s="7">
        <v>0</v>
      </c>
      <c r="AI228" s="2">
        <v>0</v>
      </c>
      <c r="AJ228" s="2">
        <v>0</v>
      </c>
      <c r="AK228" s="7">
        <v>9</v>
      </c>
      <c r="AL228" s="2">
        <v>8</v>
      </c>
      <c r="AM228" s="2">
        <v>7</v>
      </c>
      <c r="AN228" s="7">
        <v>1</v>
      </c>
      <c r="AO228" s="2">
        <v>2</v>
      </c>
      <c r="AP228" s="2">
        <v>2</v>
      </c>
      <c r="AQ228" s="2">
        <v>0</v>
      </c>
      <c r="AR228" s="2">
        <v>0</v>
      </c>
      <c r="AS228" s="2">
        <v>0</v>
      </c>
    </row>
    <row r="229" spans="1:45" hidden="1" x14ac:dyDescent="0.25">
      <c r="A229">
        <v>24031682</v>
      </c>
      <c r="B229" t="s">
        <v>858</v>
      </c>
      <c r="C229" s="10">
        <v>10</v>
      </c>
      <c r="D229">
        <v>4</v>
      </c>
      <c r="E229" t="s">
        <v>438</v>
      </c>
      <c r="F229" t="s">
        <v>450</v>
      </c>
      <c r="G229" t="s">
        <v>984</v>
      </c>
      <c r="H229" t="s">
        <v>753</v>
      </c>
      <c r="I229" t="s">
        <v>753</v>
      </c>
      <c r="J229" t="s">
        <v>750</v>
      </c>
      <c r="K229">
        <v>1</v>
      </c>
      <c r="L229">
        <v>1</v>
      </c>
      <c r="M229">
        <v>0</v>
      </c>
      <c r="N229" t="str">
        <f t="shared" si="24"/>
        <v>não</v>
      </c>
      <c r="O229" t="s">
        <v>757</v>
      </c>
      <c r="P229" t="str">
        <f t="shared" si="25"/>
        <v>Apenas EF1</v>
      </c>
      <c r="Q229">
        <f t="shared" si="26"/>
        <v>0</v>
      </c>
      <c r="R229">
        <f t="shared" si="27"/>
        <v>0</v>
      </c>
      <c r="S229">
        <f t="shared" si="28"/>
        <v>0</v>
      </c>
      <c r="W229">
        <f t="shared" si="29"/>
        <v>12</v>
      </c>
      <c r="Y229" s="2">
        <v>2</v>
      </c>
      <c r="Z229" s="2">
        <v>2</v>
      </c>
      <c r="AA229" s="2">
        <v>3</v>
      </c>
      <c r="AB229" s="7">
        <v>3</v>
      </c>
      <c r="AC229" s="7">
        <v>2</v>
      </c>
      <c r="AD229" s="7">
        <v>0</v>
      </c>
      <c r="AE229" s="2">
        <v>0</v>
      </c>
      <c r="AF229" s="2">
        <v>0</v>
      </c>
      <c r="AG229" s="2">
        <v>0</v>
      </c>
      <c r="AH229" s="7">
        <v>0</v>
      </c>
      <c r="AI229" s="2">
        <v>0</v>
      </c>
      <c r="AJ229" s="2">
        <v>0</v>
      </c>
      <c r="AK229" s="7">
        <v>0</v>
      </c>
      <c r="AL229" s="2">
        <v>0</v>
      </c>
      <c r="AM229" s="2">
        <v>0</v>
      </c>
      <c r="AN229" s="7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</row>
    <row r="230" spans="1:45" hidden="1" x14ac:dyDescent="0.25">
      <c r="A230">
        <v>24031704</v>
      </c>
      <c r="B230" t="s">
        <v>858</v>
      </c>
      <c r="C230" s="10">
        <v>10</v>
      </c>
      <c r="D230">
        <v>4</v>
      </c>
      <c r="E230" t="s">
        <v>438</v>
      </c>
      <c r="F230" t="s">
        <v>451</v>
      </c>
      <c r="G230" t="s">
        <v>985</v>
      </c>
      <c r="H230" t="s">
        <v>753</v>
      </c>
      <c r="I230" t="s">
        <v>753</v>
      </c>
      <c r="J230" t="s">
        <v>752</v>
      </c>
      <c r="K230">
        <v>0</v>
      </c>
      <c r="L230">
        <v>0</v>
      </c>
      <c r="M230">
        <v>0</v>
      </c>
      <c r="N230" t="str">
        <f t="shared" si="24"/>
        <v>não</v>
      </c>
      <c r="O230" t="s">
        <v>757</v>
      </c>
      <c r="P230" t="str">
        <f t="shared" si="25"/>
        <v>Apenas EF2</v>
      </c>
      <c r="Q230">
        <f t="shared" si="26"/>
        <v>0</v>
      </c>
      <c r="R230">
        <f t="shared" si="27"/>
        <v>0</v>
      </c>
      <c r="S230">
        <f t="shared" si="28"/>
        <v>0</v>
      </c>
      <c r="W230">
        <f t="shared" si="29"/>
        <v>11</v>
      </c>
      <c r="Y230" s="2">
        <v>0</v>
      </c>
      <c r="Z230" s="2">
        <v>0</v>
      </c>
      <c r="AA230" s="2">
        <v>0</v>
      </c>
      <c r="AB230" s="7">
        <v>0</v>
      </c>
      <c r="AC230" s="7">
        <v>0</v>
      </c>
      <c r="AD230" s="7">
        <v>3</v>
      </c>
      <c r="AE230" s="2">
        <v>3</v>
      </c>
      <c r="AF230" s="2">
        <v>3</v>
      </c>
      <c r="AG230" s="2">
        <v>2</v>
      </c>
      <c r="AH230" s="7">
        <v>0</v>
      </c>
      <c r="AI230" s="2">
        <v>0</v>
      </c>
      <c r="AJ230" s="2">
        <v>0</v>
      </c>
      <c r="AK230" s="7">
        <v>0</v>
      </c>
      <c r="AL230" s="2">
        <v>0</v>
      </c>
      <c r="AM230" s="2">
        <v>0</v>
      </c>
      <c r="AN230" s="7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</row>
    <row r="231" spans="1:45" hidden="1" x14ac:dyDescent="0.25">
      <c r="A231" s="4">
        <v>24031780</v>
      </c>
      <c r="B231" s="4" t="s">
        <v>858</v>
      </c>
      <c r="C231" s="10">
        <v>10</v>
      </c>
      <c r="D231">
        <v>4</v>
      </c>
      <c r="E231" s="4" t="s">
        <v>438</v>
      </c>
      <c r="F231" s="4" t="s">
        <v>452</v>
      </c>
      <c r="G231" s="4"/>
      <c r="H231" s="4" t="s">
        <v>753</v>
      </c>
      <c r="I231" s="4" t="s">
        <v>753</v>
      </c>
      <c r="J231" s="4" t="s">
        <v>753</v>
      </c>
      <c r="K231" s="4" t="s">
        <v>753</v>
      </c>
      <c r="L231" s="4" t="s">
        <v>753</v>
      </c>
      <c r="M231" s="4"/>
      <c r="N231" t="str">
        <f t="shared" si="24"/>
        <v>não</v>
      </c>
      <c r="O231" s="4" t="s">
        <v>1268</v>
      </c>
      <c r="P231" t="str">
        <f t="shared" si="25"/>
        <v>EF Multisseriada</v>
      </c>
      <c r="Q231">
        <f t="shared" si="26"/>
        <v>0</v>
      </c>
      <c r="R231">
        <f t="shared" si="27"/>
        <v>0</v>
      </c>
      <c r="S231">
        <f t="shared" si="28"/>
        <v>0</v>
      </c>
      <c r="W231" s="4">
        <f t="shared" si="29"/>
        <v>2</v>
      </c>
      <c r="X231" s="4"/>
      <c r="Y231" s="8">
        <v>0</v>
      </c>
      <c r="Z231" s="8">
        <v>0</v>
      </c>
      <c r="AA231" s="8">
        <v>0</v>
      </c>
      <c r="AB231" s="7">
        <v>0</v>
      </c>
      <c r="AC231" s="7">
        <v>0</v>
      </c>
      <c r="AD231" s="7">
        <v>0</v>
      </c>
      <c r="AE231" s="8">
        <v>0</v>
      </c>
      <c r="AF231" s="8">
        <v>0</v>
      </c>
      <c r="AG231" s="8">
        <v>0</v>
      </c>
      <c r="AH231" s="7">
        <v>0</v>
      </c>
      <c r="AI231" s="8">
        <v>0</v>
      </c>
      <c r="AJ231" s="8">
        <v>0</v>
      </c>
      <c r="AK231" s="7">
        <v>0</v>
      </c>
      <c r="AL231" s="8">
        <v>0</v>
      </c>
      <c r="AM231" s="8">
        <v>0</v>
      </c>
      <c r="AN231" s="7">
        <v>0</v>
      </c>
      <c r="AO231" s="8">
        <v>0</v>
      </c>
      <c r="AP231" s="8">
        <v>0</v>
      </c>
      <c r="AQ231" s="8">
        <v>0</v>
      </c>
      <c r="AR231" s="8">
        <v>1</v>
      </c>
      <c r="AS231" s="8">
        <v>1</v>
      </c>
    </row>
    <row r="232" spans="1:45" hidden="1" x14ac:dyDescent="0.25">
      <c r="A232">
        <v>24031828</v>
      </c>
      <c r="B232" t="s">
        <v>858</v>
      </c>
      <c r="C232" s="10">
        <v>10</v>
      </c>
      <c r="D232">
        <v>4</v>
      </c>
      <c r="E232" t="s">
        <v>438</v>
      </c>
      <c r="F232" t="s">
        <v>447</v>
      </c>
      <c r="G232" t="s">
        <v>986</v>
      </c>
      <c r="H232" t="s">
        <v>753</v>
      </c>
      <c r="I232" t="s">
        <v>753</v>
      </c>
      <c r="J232" t="s">
        <v>752</v>
      </c>
      <c r="K232">
        <v>1</v>
      </c>
      <c r="L232">
        <v>1</v>
      </c>
      <c r="M232">
        <v>0</v>
      </c>
      <c r="N232" t="str">
        <f t="shared" si="24"/>
        <v>não</v>
      </c>
      <c r="O232" t="s">
        <v>757</v>
      </c>
      <c r="P232" t="str">
        <f t="shared" si="25"/>
        <v>Apenas EF2</v>
      </c>
      <c r="Q232">
        <f t="shared" si="26"/>
        <v>0</v>
      </c>
      <c r="R232">
        <f t="shared" si="27"/>
        <v>0</v>
      </c>
      <c r="S232">
        <f t="shared" si="28"/>
        <v>0</v>
      </c>
      <c r="W232">
        <f t="shared" si="29"/>
        <v>4</v>
      </c>
      <c r="Y232" s="2">
        <v>0</v>
      </c>
      <c r="Z232" s="2">
        <v>0</v>
      </c>
      <c r="AA232" s="2">
        <v>0</v>
      </c>
      <c r="AB232" s="7">
        <v>0</v>
      </c>
      <c r="AC232" s="7">
        <v>0</v>
      </c>
      <c r="AD232" s="7">
        <v>1</v>
      </c>
      <c r="AE232" s="2">
        <v>1</v>
      </c>
      <c r="AF232" s="2">
        <v>1</v>
      </c>
      <c r="AG232" s="2">
        <v>1</v>
      </c>
      <c r="AH232" s="7">
        <v>0</v>
      </c>
      <c r="AI232" s="2">
        <v>0</v>
      </c>
      <c r="AJ232" s="2">
        <v>0</v>
      </c>
      <c r="AK232" s="7">
        <v>0</v>
      </c>
      <c r="AL232" s="2">
        <v>0</v>
      </c>
      <c r="AM232" s="2">
        <v>0</v>
      </c>
      <c r="AN232" s="7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</row>
    <row r="233" spans="1:45" hidden="1" x14ac:dyDescent="0.25">
      <c r="A233">
        <v>24032441</v>
      </c>
      <c r="B233" t="s">
        <v>858</v>
      </c>
      <c r="C233" s="10">
        <v>10</v>
      </c>
      <c r="D233">
        <v>4</v>
      </c>
      <c r="E233" t="s">
        <v>438</v>
      </c>
      <c r="F233" t="s">
        <v>449</v>
      </c>
      <c r="G233" t="s">
        <v>987</v>
      </c>
      <c r="H233" t="s">
        <v>753</v>
      </c>
      <c r="I233" t="s">
        <v>753</v>
      </c>
      <c r="J233" t="s">
        <v>752</v>
      </c>
      <c r="K233">
        <v>1</v>
      </c>
      <c r="L233">
        <v>1</v>
      </c>
      <c r="M233">
        <v>0</v>
      </c>
      <c r="N233" t="str">
        <f t="shared" si="24"/>
        <v>não</v>
      </c>
      <c r="O233" t="s">
        <v>757</v>
      </c>
      <c r="P233" t="str">
        <f t="shared" si="25"/>
        <v>Apenas EF2</v>
      </c>
      <c r="Q233">
        <f t="shared" si="26"/>
        <v>0</v>
      </c>
      <c r="R233">
        <f t="shared" si="27"/>
        <v>0</v>
      </c>
      <c r="S233">
        <f t="shared" si="28"/>
        <v>0</v>
      </c>
      <c r="W233">
        <f t="shared" si="29"/>
        <v>5</v>
      </c>
      <c r="Y233" s="2">
        <v>0</v>
      </c>
      <c r="Z233" s="2">
        <v>0</v>
      </c>
      <c r="AA233" s="2">
        <v>0</v>
      </c>
      <c r="AB233" s="7">
        <v>0</v>
      </c>
      <c r="AC233" s="7">
        <v>0</v>
      </c>
      <c r="AD233" s="7">
        <v>2</v>
      </c>
      <c r="AE233" s="2">
        <v>1</v>
      </c>
      <c r="AF233" s="2">
        <v>1</v>
      </c>
      <c r="AG233" s="2">
        <v>1</v>
      </c>
      <c r="AH233" s="7">
        <v>0</v>
      </c>
      <c r="AI233" s="2">
        <v>0</v>
      </c>
      <c r="AJ233" s="2">
        <v>0</v>
      </c>
      <c r="AK233" s="7">
        <v>0</v>
      </c>
      <c r="AL233" s="2">
        <v>0</v>
      </c>
      <c r="AM233" s="2">
        <v>0</v>
      </c>
      <c r="AN233" s="7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</row>
    <row r="234" spans="1:45" hidden="1" x14ac:dyDescent="0.25">
      <c r="A234">
        <v>24032670</v>
      </c>
      <c r="B234" t="s">
        <v>858</v>
      </c>
      <c r="C234" s="10">
        <v>10</v>
      </c>
      <c r="D234">
        <v>4</v>
      </c>
      <c r="E234" t="s">
        <v>453</v>
      </c>
      <c r="F234" t="s">
        <v>454</v>
      </c>
      <c r="G234" t="s">
        <v>988</v>
      </c>
      <c r="H234">
        <v>1</v>
      </c>
      <c r="I234">
        <v>1</v>
      </c>
      <c r="J234" t="s">
        <v>753</v>
      </c>
      <c r="K234" t="s">
        <v>753</v>
      </c>
      <c r="L234" t="s">
        <v>753</v>
      </c>
      <c r="M234">
        <v>0</v>
      </c>
      <c r="N234" t="str">
        <f t="shared" si="24"/>
        <v>não</v>
      </c>
      <c r="O234" t="s">
        <v>757</v>
      </c>
      <c r="P234" t="str">
        <f t="shared" si="25"/>
        <v>Apenas EM</v>
      </c>
      <c r="Q234">
        <f t="shared" si="26"/>
        <v>1</v>
      </c>
      <c r="R234">
        <f t="shared" si="27"/>
        <v>0</v>
      </c>
      <c r="S234">
        <f t="shared" si="28"/>
        <v>0</v>
      </c>
      <c r="W234">
        <f t="shared" si="29"/>
        <v>3</v>
      </c>
      <c r="Y234" s="2">
        <v>0</v>
      </c>
      <c r="Z234" s="2">
        <v>0</v>
      </c>
      <c r="AA234" s="2">
        <v>0</v>
      </c>
      <c r="AB234" s="7">
        <v>0</v>
      </c>
      <c r="AC234" s="7">
        <v>0</v>
      </c>
      <c r="AD234" s="7">
        <v>0</v>
      </c>
      <c r="AE234" s="2">
        <v>0</v>
      </c>
      <c r="AF234" s="2">
        <v>0</v>
      </c>
      <c r="AG234" s="2">
        <v>0</v>
      </c>
      <c r="AH234" s="7">
        <v>1</v>
      </c>
      <c r="AI234" s="2">
        <v>1</v>
      </c>
      <c r="AJ234" s="2">
        <v>1</v>
      </c>
      <c r="AK234" s="7">
        <v>0</v>
      </c>
      <c r="AL234" s="2">
        <v>0</v>
      </c>
      <c r="AM234" s="2">
        <v>0</v>
      </c>
      <c r="AN234" s="7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</row>
    <row r="235" spans="1:45" hidden="1" x14ac:dyDescent="0.25">
      <c r="A235">
        <v>24032786</v>
      </c>
      <c r="B235" t="s">
        <v>858</v>
      </c>
      <c r="C235" s="10">
        <v>10</v>
      </c>
      <c r="D235">
        <v>4</v>
      </c>
      <c r="E235" t="s">
        <v>455</v>
      </c>
      <c r="F235" t="s">
        <v>457</v>
      </c>
      <c r="G235" t="s">
        <v>989</v>
      </c>
      <c r="H235" t="s">
        <v>753</v>
      </c>
      <c r="I235" t="s">
        <v>753</v>
      </c>
      <c r="J235" t="s">
        <v>750</v>
      </c>
      <c r="K235">
        <v>0</v>
      </c>
      <c r="L235">
        <v>0</v>
      </c>
      <c r="M235">
        <v>0</v>
      </c>
      <c r="N235" t="str">
        <f t="shared" si="24"/>
        <v>não</v>
      </c>
      <c r="O235" t="s">
        <v>757</v>
      </c>
      <c r="P235" t="str">
        <f t="shared" si="25"/>
        <v>Apenas EF1</v>
      </c>
      <c r="Q235">
        <f t="shared" si="26"/>
        <v>0</v>
      </c>
      <c r="R235">
        <f t="shared" si="27"/>
        <v>0</v>
      </c>
      <c r="S235">
        <f t="shared" si="28"/>
        <v>0</v>
      </c>
      <c r="W235">
        <f t="shared" si="29"/>
        <v>5</v>
      </c>
      <c r="Y235" s="2">
        <v>0</v>
      </c>
      <c r="Z235" s="2">
        <v>1</v>
      </c>
      <c r="AA235" s="2">
        <v>1</v>
      </c>
      <c r="AB235" s="7">
        <v>2</v>
      </c>
      <c r="AC235" s="7">
        <v>1</v>
      </c>
      <c r="AD235" s="7">
        <v>0</v>
      </c>
      <c r="AE235" s="2">
        <v>0</v>
      </c>
      <c r="AF235" s="2">
        <v>0</v>
      </c>
      <c r="AG235" s="2">
        <v>0</v>
      </c>
      <c r="AH235" s="7">
        <v>0</v>
      </c>
      <c r="AI235" s="2">
        <v>0</v>
      </c>
      <c r="AJ235" s="2">
        <v>0</v>
      </c>
      <c r="AK235" s="7">
        <v>0</v>
      </c>
      <c r="AL235" s="2">
        <v>0</v>
      </c>
      <c r="AM235" s="2">
        <v>0</v>
      </c>
      <c r="AN235" s="7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</row>
    <row r="236" spans="1:45" hidden="1" x14ac:dyDescent="0.25">
      <c r="A236">
        <v>24032875</v>
      </c>
      <c r="B236" t="s">
        <v>858</v>
      </c>
      <c r="C236" s="10">
        <v>10</v>
      </c>
      <c r="D236">
        <v>4</v>
      </c>
      <c r="E236" t="s">
        <v>455</v>
      </c>
      <c r="F236" t="s">
        <v>456</v>
      </c>
      <c r="G236" t="s">
        <v>990</v>
      </c>
      <c r="H236">
        <v>1</v>
      </c>
      <c r="I236">
        <v>1</v>
      </c>
      <c r="J236" t="s">
        <v>753</v>
      </c>
      <c r="K236" t="s">
        <v>753</v>
      </c>
      <c r="L236" t="s">
        <v>753</v>
      </c>
      <c r="M236">
        <v>0</v>
      </c>
      <c r="N236" t="str">
        <f t="shared" si="24"/>
        <v>não</v>
      </c>
      <c r="O236" t="s">
        <v>757</v>
      </c>
      <c r="P236" t="str">
        <f t="shared" si="25"/>
        <v>Apenas EM</v>
      </c>
      <c r="Q236">
        <f t="shared" si="26"/>
        <v>1</v>
      </c>
      <c r="R236">
        <f t="shared" si="27"/>
        <v>0</v>
      </c>
      <c r="S236">
        <f t="shared" si="28"/>
        <v>1</v>
      </c>
      <c r="W236">
        <f t="shared" si="29"/>
        <v>15</v>
      </c>
      <c r="Y236" s="2">
        <v>0</v>
      </c>
      <c r="Z236" s="2">
        <v>0</v>
      </c>
      <c r="AA236" s="2">
        <v>0</v>
      </c>
      <c r="AB236" s="7">
        <v>0</v>
      </c>
      <c r="AC236" s="7">
        <v>0</v>
      </c>
      <c r="AD236" s="7">
        <v>0</v>
      </c>
      <c r="AE236" s="2">
        <v>0</v>
      </c>
      <c r="AF236" s="2">
        <v>0</v>
      </c>
      <c r="AG236" s="2">
        <v>0</v>
      </c>
      <c r="AH236" s="7">
        <v>3</v>
      </c>
      <c r="AI236" s="2">
        <v>3</v>
      </c>
      <c r="AJ236" s="2">
        <v>3</v>
      </c>
      <c r="AK236" s="7">
        <v>0</v>
      </c>
      <c r="AL236" s="2">
        <v>0</v>
      </c>
      <c r="AM236" s="2">
        <v>0</v>
      </c>
      <c r="AN236" s="7">
        <v>2</v>
      </c>
      <c r="AO236" s="2">
        <v>2</v>
      </c>
      <c r="AP236" s="2">
        <v>2</v>
      </c>
      <c r="AQ236" s="2">
        <v>0</v>
      </c>
      <c r="AR236" s="2">
        <v>0</v>
      </c>
      <c r="AS236" s="2">
        <v>0</v>
      </c>
    </row>
    <row r="237" spans="1:45" hidden="1" x14ac:dyDescent="0.25">
      <c r="A237">
        <v>24033260</v>
      </c>
      <c r="B237" t="s">
        <v>858</v>
      </c>
      <c r="C237" s="10">
        <v>10</v>
      </c>
      <c r="D237">
        <v>4</v>
      </c>
      <c r="E237" t="s">
        <v>468</v>
      </c>
      <c r="F237" t="s">
        <v>469</v>
      </c>
      <c r="G237" t="s">
        <v>991</v>
      </c>
      <c r="H237">
        <v>1</v>
      </c>
      <c r="I237">
        <v>1</v>
      </c>
      <c r="J237" t="s">
        <v>753</v>
      </c>
      <c r="K237" t="s">
        <v>753</v>
      </c>
      <c r="L237" t="s">
        <v>753</v>
      </c>
      <c r="M237">
        <v>0</v>
      </c>
      <c r="N237" t="str">
        <f t="shared" si="24"/>
        <v>não</v>
      </c>
      <c r="O237" t="s">
        <v>757</v>
      </c>
      <c r="P237" t="str">
        <f t="shared" si="25"/>
        <v>EF1 eEM</v>
      </c>
      <c r="Q237">
        <f t="shared" si="26"/>
        <v>1</v>
      </c>
      <c r="R237">
        <f t="shared" si="27"/>
        <v>0</v>
      </c>
      <c r="S237">
        <f t="shared" si="28"/>
        <v>0</v>
      </c>
      <c r="W237">
        <f t="shared" si="29"/>
        <v>8</v>
      </c>
      <c r="Y237" s="2">
        <v>1</v>
      </c>
      <c r="Z237" s="2">
        <v>1</v>
      </c>
      <c r="AA237" s="2">
        <v>1</v>
      </c>
      <c r="AB237" s="7">
        <v>1</v>
      </c>
      <c r="AC237" s="7">
        <v>1</v>
      </c>
      <c r="AD237" s="7">
        <v>0</v>
      </c>
      <c r="AE237" s="2">
        <v>0</v>
      </c>
      <c r="AF237" s="2">
        <v>0</v>
      </c>
      <c r="AG237" s="2">
        <v>0</v>
      </c>
      <c r="AH237" s="7">
        <v>1</v>
      </c>
      <c r="AI237" s="2">
        <v>1</v>
      </c>
      <c r="AJ237" s="2">
        <v>1</v>
      </c>
      <c r="AK237" s="7">
        <v>0</v>
      </c>
      <c r="AL237" s="2">
        <v>0</v>
      </c>
      <c r="AM237" s="2">
        <v>0</v>
      </c>
      <c r="AN237" s="7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</row>
    <row r="238" spans="1:45" x14ac:dyDescent="0.25">
      <c r="A238">
        <v>24033634</v>
      </c>
      <c r="B238" t="s">
        <v>858</v>
      </c>
      <c r="C238" s="10">
        <v>10</v>
      </c>
      <c r="D238">
        <v>4</v>
      </c>
      <c r="E238" t="s">
        <v>470</v>
      </c>
      <c r="F238" t="s">
        <v>472</v>
      </c>
      <c r="G238" t="s">
        <v>992</v>
      </c>
      <c r="H238">
        <v>0</v>
      </c>
      <c r="I238">
        <v>0</v>
      </c>
      <c r="J238" t="s">
        <v>753</v>
      </c>
      <c r="K238" t="s">
        <v>753</v>
      </c>
      <c r="L238" t="s">
        <v>753</v>
      </c>
      <c r="M238">
        <v>0</v>
      </c>
      <c r="N238" t="str">
        <f t="shared" si="24"/>
        <v>sim</v>
      </c>
      <c r="O238" t="s">
        <v>757</v>
      </c>
      <c r="P238" t="str">
        <f t="shared" si="25"/>
        <v>Todas as Etapas</v>
      </c>
      <c r="Q238">
        <f t="shared" si="26"/>
        <v>1</v>
      </c>
      <c r="R238">
        <f t="shared" si="27"/>
        <v>0</v>
      </c>
      <c r="S238">
        <f t="shared" si="28"/>
        <v>1</v>
      </c>
      <c r="T238" t="s">
        <v>750</v>
      </c>
      <c r="U238">
        <f>IF(T238="EF1",AB238+AC238,IF(T238="EF2",AD238,IF(T238="EM",AH238,IF(T238="EMND",AN238,AK238))))</f>
        <v>2</v>
      </c>
      <c r="V238" s="12">
        <f>IF(U238=1,30000,IF(U238&gt;5,45000,30000+3000*U238))</f>
        <v>36000</v>
      </c>
      <c r="W238">
        <f t="shared" si="29"/>
        <v>15</v>
      </c>
      <c r="X238">
        <f>AH238+AN238</f>
        <v>2</v>
      </c>
      <c r="Y238" s="2">
        <v>1</v>
      </c>
      <c r="Z238" s="2">
        <v>1</v>
      </c>
      <c r="AA238" s="2">
        <v>1</v>
      </c>
      <c r="AB238" s="7">
        <v>1</v>
      </c>
      <c r="AC238" s="7">
        <v>1</v>
      </c>
      <c r="AD238" s="7">
        <v>1</v>
      </c>
      <c r="AE238" s="2">
        <v>1</v>
      </c>
      <c r="AF238" s="2">
        <v>1</v>
      </c>
      <c r="AG238" s="2">
        <v>1</v>
      </c>
      <c r="AH238" s="7">
        <v>1</v>
      </c>
      <c r="AI238" s="2">
        <v>1</v>
      </c>
      <c r="AJ238" s="2">
        <v>1</v>
      </c>
      <c r="AK238" s="7">
        <v>0</v>
      </c>
      <c r="AL238" s="2">
        <v>0</v>
      </c>
      <c r="AM238" s="2">
        <v>0</v>
      </c>
      <c r="AN238" s="7">
        <v>1</v>
      </c>
      <c r="AO238" s="2">
        <v>1</v>
      </c>
      <c r="AP238" s="2">
        <v>1</v>
      </c>
      <c r="AQ238" s="2">
        <v>0</v>
      </c>
      <c r="AR238" s="2">
        <v>0</v>
      </c>
      <c r="AS238" s="2">
        <v>0</v>
      </c>
    </row>
    <row r="239" spans="1:45" hidden="1" x14ac:dyDescent="0.25">
      <c r="A239">
        <v>24033642</v>
      </c>
      <c r="B239" t="s">
        <v>858</v>
      </c>
      <c r="C239" s="10">
        <v>10</v>
      </c>
      <c r="D239">
        <v>4</v>
      </c>
      <c r="E239" t="s">
        <v>470</v>
      </c>
      <c r="F239" t="s">
        <v>471</v>
      </c>
      <c r="G239" t="s">
        <v>993</v>
      </c>
      <c r="H239" t="s">
        <v>753</v>
      </c>
      <c r="I239" t="s">
        <v>753</v>
      </c>
      <c r="J239" t="s">
        <v>752</v>
      </c>
      <c r="K239">
        <v>0</v>
      </c>
      <c r="L239">
        <v>0</v>
      </c>
      <c r="M239">
        <v>0</v>
      </c>
      <c r="N239" t="str">
        <f t="shared" si="24"/>
        <v>não</v>
      </c>
      <c r="O239" t="s">
        <v>757</v>
      </c>
      <c r="P239" t="str">
        <f t="shared" si="25"/>
        <v>EF1 e EF2</v>
      </c>
      <c r="Q239">
        <f t="shared" si="26"/>
        <v>0</v>
      </c>
      <c r="R239">
        <f t="shared" si="27"/>
        <v>0</v>
      </c>
      <c r="S239">
        <f t="shared" si="28"/>
        <v>0</v>
      </c>
      <c r="W239">
        <f t="shared" si="29"/>
        <v>9</v>
      </c>
      <c r="Y239" s="2">
        <v>1</v>
      </c>
      <c r="Z239" s="2">
        <v>1</v>
      </c>
      <c r="AA239" s="2">
        <v>1</v>
      </c>
      <c r="AB239" s="7">
        <v>1</v>
      </c>
      <c r="AC239" s="7">
        <v>1</v>
      </c>
      <c r="AD239" s="7">
        <v>1</v>
      </c>
      <c r="AE239" s="2">
        <v>1</v>
      </c>
      <c r="AF239" s="2">
        <v>1</v>
      </c>
      <c r="AG239" s="2">
        <v>1</v>
      </c>
      <c r="AH239" s="7">
        <v>0</v>
      </c>
      <c r="AI239" s="2">
        <v>0</v>
      </c>
      <c r="AJ239" s="2">
        <v>0</v>
      </c>
      <c r="AK239" s="7">
        <v>0</v>
      </c>
      <c r="AL239" s="2">
        <v>0</v>
      </c>
      <c r="AM239" s="2">
        <v>0</v>
      </c>
      <c r="AN239" s="7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</row>
    <row r="240" spans="1:45" hidden="1" x14ac:dyDescent="0.25">
      <c r="A240">
        <v>24034304</v>
      </c>
      <c r="B240" t="s">
        <v>858</v>
      </c>
      <c r="C240" s="10">
        <v>10</v>
      </c>
      <c r="D240">
        <v>4</v>
      </c>
      <c r="E240" t="s">
        <v>994</v>
      </c>
      <c r="F240" t="s">
        <v>477</v>
      </c>
      <c r="G240" t="s">
        <v>995</v>
      </c>
      <c r="H240">
        <v>1</v>
      </c>
      <c r="I240">
        <v>1</v>
      </c>
      <c r="J240" t="s">
        <v>753</v>
      </c>
      <c r="K240" t="s">
        <v>753</v>
      </c>
      <c r="L240" t="s">
        <v>753</v>
      </c>
      <c r="M240">
        <v>0</v>
      </c>
      <c r="N240" t="str">
        <f t="shared" si="24"/>
        <v>não</v>
      </c>
      <c r="O240" t="s">
        <v>757</v>
      </c>
      <c r="P240" t="str">
        <f t="shared" si="25"/>
        <v>Apenas EM</v>
      </c>
      <c r="Q240">
        <f t="shared" si="26"/>
        <v>1</v>
      </c>
      <c r="R240">
        <f t="shared" si="27"/>
        <v>0</v>
      </c>
      <c r="S240">
        <f t="shared" si="28"/>
        <v>0</v>
      </c>
      <c r="W240">
        <f t="shared" si="29"/>
        <v>3</v>
      </c>
      <c r="Y240" s="2">
        <v>0</v>
      </c>
      <c r="Z240" s="2">
        <v>0</v>
      </c>
      <c r="AA240" s="2">
        <v>0</v>
      </c>
      <c r="AB240" s="7">
        <v>0</v>
      </c>
      <c r="AC240" s="7">
        <v>0</v>
      </c>
      <c r="AD240" s="7">
        <v>0</v>
      </c>
      <c r="AE240" s="2">
        <v>0</v>
      </c>
      <c r="AF240" s="2">
        <v>0</v>
      </c>
      <c r="AG240" s="2">
        <v>0</v>
      </c>
      <c r="AH240" s="7">
        <v>1</v>
      </c>
      <c r="AI240" s="2">
        <v>1</v>
      </c>
      <c r="AJ240" s="2">
        <v>1</v>
      </c>
      <c r="AK240" s="7">
        <v>0</v>
      </c>
      <c r="AL240" s="2">
        <v>0</v>
      </c>
      <c r="AM240" s="2">
        <v>0</v>
      </c>
      <c r="AN240" s="7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</row>
    <row r="241" spans="1:45" x14ac:dyDescent="0.25">
      <c r="A241">
        <v>24031585</v>
      </c>
      <c r="B241" t="s">
        <v>858</v>
      </c>
      <c r="C241" s="10">
        <v>10</v>
      </c>
      <c r="D241">
        <v>4</v>
      </c>
      <c r="E241" t="s">
        <v>438</v>
      </c>
      <c r="F241" t="s">
        <v>445</v>
      </c>
      <c r="G241" t="s">
        <v>980</v>
      </c>
      <c r="H241" t="s">
        <v>753</v>
      </c>
      <c r="I241" t="s">
        <v>753</v>
      </c>
      <c r="J241" t="s">
        <v>753</v>
      </c>
      <c r="K241" t="s">
        <v>753</v>
      </c>
      <c r="L241" t="s">
        <v>753</v>
      </c>
      <c r="M241">
        <v>1</v>
      </c>
      <c r="N241" t="str">
        <f t="shared" si="24"/>
        <v>sim</v>
      </c>
      <c r="O241" t="s">
        <v>757</v>
      </c>
      <c r="P241" t="str">
        <f t="shared" si="25"/>
        <v>EF2 e EM</v>
      </c>
      <c r="Q241">
        <f t="shared" si="26"/>
        <v>0</v>
      </c>
      <c r="R241">
        <f t="shared" si="27"/>
        <v>1</v>
      </c>
      <c r="S241">
        <f t="shared" si="28"/>
        <v>1</v>
      </c>
      <c r="T241" t="s">
        <v>752</v>
      </c>
      <c r="U241">
        <f>IF(T241="EF1",AB241+AC241,IF(T241="EF2",AD241,IF(T241="EM",AH241,IF(T241="EMND",AN241,AK241))))</f>
        <v>3</v>
      </c>
      <c r="V241" s="12">
        <f>IF(U241=1,30000,IF(U241&gt;5,45000,30000+3000*U241))</f>
        <v>39000</v>
      </c>
      <c r="W241">
        <f t="shared" si="29"/>
        <v>24</v>
      </c>
      <c r="Y241" s="2">
        <v>0</v>
      </c>
      <c r="Z241" s="2">
        <v>0</v>
      </c>
      <c r="AA241" s="2">
        <v>0</v>
      </c>
      <c r="AB241" s="7">
        <v>0</v>
      </c>
      <c r="AC241" s="7">
        <v>0</v>
      </c>
      <c r="AD241" s="7">
        <v>3</v>
      </c>
      <c r="AE241" s="2">
        <v>3</v>
      </c>
      <c r="AF241" s="2">
        <v>3</v>
      </c>
      <c r="AG241" s="2">
        <v>3</v>
      </c>
      <c r="AH241" s="7">
        <v>0</v>
      </c>
      <c r="AI241" s="2">
        <v>0</v>
      </c>
      <c r="AJ241" s="2">
        <v>0</v>
      </c>
      <c r="AK241" s="7">
        <v>4</v>
      </c>
      <c r="AL241" s="2">
        <v>3</v>
      </c>
      <c r="AM241" s="2">
        <v>2</v>
      </c>
      <c r="AN241" s="7">
        <v>1</v>
      </c>
      <c r="AO241" s="2">
        <v>1</v>
      </c>
      <c r="AP241" s="2">
        <v>1</v>
      </c>
      <c r="AQ241" s="2">
        <v>0</v>
      </c>
      <c r="AR241" s="2">
        <v>0</v>
      </c>
      <c r="AS241" s="2">
        <v>0</v>
      </c>
    </row>
    <row r="242" spans="1:45" hidden="1" x14ac:dyDescent="0.25">
      <c r="A242">
        <v>24034428</v>
      </c>
      <c r="B242" t="s">
        <v>965</v>
      </c>
      <c r="C242" s="10">
        <v>9</v>
      </c>
      <c r="D242">
        <v>4</v>
      </c>
      <c r="E242" t="s">
        <v>391</v>
      </c>
      <c r="F242" t="s">
        <v>393</v>
      </c>
      <c r="G242" t="s">
        <v>997</v>
      </c>
      <c r="H242" t="s">
        <v>753</v>
      </c>
      <c r="I242" t="s">
        <v>753</v>
      </c>
      <c r="J242" t="s">
        <v>751</v>
      </c>
      <c r="K242">
        <v>1</v>
      </c>
      <c r="L242">
        <v>1</v>
      </c>
      <c r="M242">
        <v>0</v>
      </c>
      <c r="N242" t="str">
        <f t="shared" si="24"/>
        <v>não</v>
      </c>
      <c r="O242" t="s">
        <v>757</v>
      </c>
      <c r="P242" t="str">
        <f t="shared" si="25"/>
        <v>Apenas EM</v>
      </c>
      <c r="Q242">
        <f t="shared" si="26"/>
        <v>1</v>
      </c>
      <c r="R242">
        <f t="shared" si="27"/>
        <v>0</v>
      </c>
      <c r="S242">
        <f t="shared" si="28"/>
        <v>1</v>
      </c>
      <c r="W242">
        <f t="shared" si="29"/>
        <v>8</v>
      </c>
      <c r="Y242" s="2">
        <v>0</v>
      </c>
      <c r="Z242" s="2">
        <v>0</v>
      </c>
      <c r="AA242" s="2">
        <v>0</v>
      </c>
      <c r="AB242" s="7">
        <v>0</v>
      </c>
      <c r="AC242" s="7">
        <v>0</v>
      </c>
      <c r="AD242" s="7">
        <v>0</v>
      </c>
      <c r="AE242" s="2">
        <v>0</v>
      </c>
      <c r="AF242" s="2">
        <v>0</v>
      </c>
      <c r="AG242" s="2">
        <v>0</v>
      </c>
      <c r="AH242" s="7">
        <v>2</v>
      </c>
      <c r="AI242" s="2">
        <v>2</v>
      </c>
      <c r="AJ242" s="2">
        <v>2</v>
      </c>
      <c r="AK242" s="7">
        <v>0</v>
      </c>
      <c r="AL242" s="2">
        <v>0</v>
      </c>
      <c r="AM242" s="2">
        <v>0</v>
      </c>
      <c r="AN242" s="7">
        <v>1</v>
      </c>
      <c r="AO242" s="2">
        <v>1</v>
      </c>
      <c r="AP242" s="2">
        <v>0</v>
      </c>
      <c r="AQ242" s="2">
        <v>0</v>
      </c>
      <c r="AR242" s="2">
        <v>0</v>
      </c>
      <c r="AS242" s="2">
        <v>0</v>
      </c>
    </row>
    <row r="243" spans="1:45" hidden="1" x14ac:dyDescent="0.25">
      <c r="A243">
        <v>24034444</v>
      </c>
      <c r="C243" t="s">
        <v>1270</v>
      </c>
      <c r="G243" t="s">
        <v>998</v>
      </c>
      <c r="H243" t="s">
        <v>753</v>
      </c>
      <c r="I243" t="s">
        <v>753</v>
      </c>
      <c r="J243" t="s">
        <v>752</v>
      </c>
      <c r="K243">
        <v>1</v>
      </c>
      <c r="L243">
        <v>1</v>
      </c>
      <c r="M243">
        <v>0</v>
      </c>
      <c r="N243" t="str">
        <f t="shared" si="24"/>
        <v>não</v>
      </c>
      <c r="O243" t="s">
        <v>757</v>
      </c>
      <c r="P243" t="b">
        <f t="shared" si="25"/>
        <v>0</v>
      </c>
      <c r="Q243">
        <f t="shared" si="26"/>
        <v>0</v>
      </c>
      <c r="R243">
        <f t="shared" si="27"/>
        <v>0</v>
      </c>
      <c r="S243">
        <f t="shared" si="28"/>
        <v>0</v>
      </c>
      <c r="W243">
        <f t="shared" si="29"/>
        <v>0</v>
      </c>
      <c r="Y243" s="2">
        <v>0</v>
      </c>
      <c r="Z243" s="2">
        <v>0</v>
      </c>
      <c r="AA243" s="2">
        <v>0</v>
      </c>
      <c r="AB243" s="7">
        <v>0</v>
      </c>
      <c r="AC243" s="7">
        <v>0</v>
      </c>
      <c r="AD243" s="7">
        <v>0</v>
      </c>
      <c r="AE243" s="2">
        <v>0</v>
      </c>
      <c r="AF243" s="2">
        <v>0</v>
      </c>
      <c r="AG243" s="2">
        <v>0</v>
      </c>
      <c r="AH243" s="7">
        <v>0</v>
      </c>
      <c r="AI243" s="2">
        <v>0</v>
      </c>
      <c r="AJ243" s="2">
        <v>0</v>
      </c>
      <c r="AK243" s="7">
        <v>0</v>
      </c>
      <c r="AL243" s="2">
        <v>0</v>
      </c>
      <c r="AM243" s="2">
        <v>0</v>
      </c>
      <c r="AN243" s="7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</row>
    <row r="244" spans="1:45" hidden="1" x14ac:dyDescent="0.25">
      <c r="A244">
        <v>24034940</v>
      </c>
      <c r="B244" t="s">
        <v>965</v>
      </c>
      <c r="C244" s="10">
        <v>9</v>
      </c>
      <c r="D244">
        <v>4</v>
      </c>
      <c r="E244" t="s">
        <v>394</v>
      </c>
      <c r="F244" t="s">
        <v>395</v>
      </c>
      <c r="G244" t="s">
        <v>999</v>
      </c>
      <c r="H244">
        <v>1</v>
      </c>
      <c r="I244">
        <v>1</v>
      </c>
      <c r="J244" t="s">
        <v>753</v>
      </c>
      <c r="K244" t="s">
        <v>753</v>
      </c>
      <c r="L244" t="s">
        <v>753</v>
      </c>
      <c r="M244">
        <v>0</v>
      </c>
      <c r="N244" t="str">
        <f t="shared" si="24"/>
        <v>não</v>
      </c>
      <c r="O244" t="s">
        <v>757</v>
      </c>
      <c r="P244" t="str">
        <f t="shared" si="25"/>
        <v>EF2 e EM</v>
      </c>
      <c r="Q244">
        <f t="shared" si="26"/>
        <v>1</v>
      </c>
      <c r="R244">
        <f t="shared" si="27"/>
        <v>0</v>
      </c>
      <c r="S244">
        <f t="shared" si="28"/>
        <v>1</v>
      </c>
      <c r="W244">
        <f t="shared" si="29"/>
        <v>18</v>
      </c>
      <c r="Y244" s="2">
        <v>0</v>
      </c>
      <c r="Z244" s="2">
        <v>0</v>
      </c>
      <c r="AA244" s="2">
        <v>0</v>
      </c>
      <c r="AB244" s="7">
        <v>0</v>
      </c>
      <c r="AC244" s="7">
        <v>0</v>
      </c>
      <c r="AD244" s="7">
        <v>3</v>
      </c>
      <c r="AE244" s="2">
        <v>2</v>
      </c>
      <c r="AF244" s="2">
        <v>2</v>
      </c>
      <c r="AG244" s="2">
        <v>2</v>
      </c>
      <c r="AH244" s="7">
        <v>2</v>
      </c>
      <c r="AI244" s="2">
        <v>2</v>
      </c>
      <c r="AJ244" s="2">
        <v>2</v>
      </c>
      <c r="AK244" s="7">
        <v>0</v>
      </c>
      <c r="AL244" s="2">
        <v>0</v>
      </c>
      <c r="AM244" s="2">
        <v>0</v>
      </c>
      <c r="AN244" s="7">
        <v>1</v>
      </c>
      <c r="AO244" s="2">
        <v>1</v>
      </c>
      <c r="AP244" s="2">
        <v>1</v>
      </c>
      <c r="AQ244" s="2">
        <v>0</v>
      </c>
      <c r="AR244" s="2">
        <v>0</v>
      </c>
      <c r="AS244" s="2">
        <v>0</v>
      </c>
    </row>
    <row r="245" spans="1:45" hidden="1" x14ac:dyDescent="0.25">
      <c r="A245" s="4">
        <v>24034975</v>
      </c>
      <c r="B245" s="4" t="s">
        <v>965</v>
      </c>
      <c r="C245" s="10">
        <v>9</v>
      </c>
      <c r="D245">
        <v>4</v>
      </c>
      <c r="E245" s="4" t="s">
        <v>394</v>
      </c>
      <c r="F245" s="4" t="s">
        <v>396</v>
      </c>
      <c r="G245" s="4"/>
      <c r="H245" s="4" t="s">
        <v>753</v>
      </c>
      <c r="I245" s="4" t="s">
        <v>753</v>
      </c>
      <c r="J245" s="4" t="s">
        <v>753</v>
      </c>
      <c r="K245" s="4" t="s">
        <v>753</v>
      </c>
      <c r="L245" s="4" t="s">
        <v>753</v>
      </c>
      <c r="M245" s="4"/>
      <c r="N245" t="str">
        <f t="shared" si="24"/>
        <v>não</v>
      </c>
      <c r="O245" s="4" t="s">
        <v>1268</v>
      </c>
      <c r="P245" t="str">
        <f t="shared" si="25"/>
        <v>EF Multisseriada</v>
      </c>
      <c r="Q245">
        <f t="shared" si="26"/>
        <v>0</v>
      </c>
      <c r="R245">
        <f t="shared" si="27"/>
        <v>0</v>
      </c>
      <c r="S245">
        <f t="shared" si="28"/>
        <v>0</v>
      </c>
      <c r="W245" s="4">
        <f t="shared" si="29"/>
        <v>2</v>
      </c>
      <c r="X245" s="4"/>
      <c r="Y245" s="8">
        <v>0</v>
      </c>
      <c r="Z245" s="8">
        <v>0</v>
      </c>
      <c r="AA245" s="8">
        <v>0</v>
      </c>
      <c r="AB245" s="7">
        <v>0</v>
      </c>
      <c r="AC245" s="7">
        <v>0</v>
      </c>
      <c r="AD245" s="7">
        <v>0</v>
      </c>
      <c r="AE245" s="8">
        <v>0</v>
      </c>
      <c r="AF245" s="8">
        <v>0</v>
      </c>
      <c r="AG245" s="8">
        <v>0</v>
      </c>
      <c r="AH245" s="7">
        <v>0</v>
      </c>
      <c r="AI245" s="8">
        <v>0</v>
      </c>
      <c r="AJ245" s="8">
        <v>0</v>
      </c>
      <c r="AK245" s="7">
        <v>0</v>
      </c>
      <c r="AL245" s="8">
        <v>0</v>
      </c>
      <c r="AM245" s="8">
        <v>0</v>
      </c>
      <c r="AN245" s="7">
        <v>0</v>
      </c>
      <c r="AO245" s="8">
        <v>0</v>
      </c>
      <c r="AP245" s="8">
        <v>0</v>
      </c>
      <c r="AQ245" s="8">
        <v>0</v>
      </c>
      <c r="AR245" s="8">
        <v>1</v>
      </c>
      <c r="AS245" s="8">
        <v>1</v>
      </c>
    </row>
    <row r="246" spans="1:45" hidden="1" x14ac:dyDescent="0.25">
      <c r="A246">
        <v>24035149</v>
      </c>
      <c r="B246" t="s">
        <v>965</v>
      </c>
      <c r="C246" s="10">
        <v>9</v>
      </c>
      <c r="D246">
        <v>4</v>
      </c>
      <c r="E246" t="s">
        <v>400</v>
      </c>
      <c r="F246" t="s">
        <v>401</v>
      </c>
      <c r="G246" t="s">
        <v>1000</v>
      </c>
      <c r="H246">
        <v>1</v>
      </c>
      <c r="I246">
        <v>1</v>
      </c>
      <c r="J246" t="s">
        <v>753</v>
      </c>
      <c r="K246" t="s">
        <v>753</v>
      </c>
      <c r="L246" t="s">
        <v>753</v>
      </c>
      <c r="M246">
        <v>0</v>
      </c>
      <c r="N246" t="str">
        <f t="shared" si="24"/>
        <v>não</v>
      </c>
      <c r="O246" t="s">
        <v>757</v>
      </c>
      <c r="P246" t="str">
        <f t="shared" si="25"/>
        <v>Apenas EM</v>
      </c>
      <c r="Q246">
        <f t="shared" si="26"/>
        <v>1</v>
      </c>
      <c r="R246">
        <f t="shared" si="27"/>
        <v>0</v>
      </c>
      <c r="S246">
        <f t="shared" si="28"/>
        <v>0</v>
      </c>
      <c r="W246">
        <f t="shared" si="29"/>
        <v>10</v>
      </c>
      <c r="Y246" s="2">
        <v>0</v>
      </c>
      <c r="Z246" s="2">
        <v>0</v>
      </c>
      <c r="AA246" s="2">
        <v>0</v>
      </c>
      <c r="AB246" s="7">
        <v>0</v>
      </c>
      <c r="AC246" s="7">
        <v>0</v>
      </c>
      <c r="AD246" s="7">
        <v>0</v>
      </c>
      <c r="AE246" s="2">
        <v>1</v>
      </c>
      <c r="AF246" s="2">
        <v>1</v>
      </c>
      <c r="AG246" s="2">
        <v>1</v>
      </c>
      <c r="AH246" s="7">
        <v>3</v>
      </c>
      <c r="AI246" s="2">
        <v>2</v>
      </c>
      <c r="AJ246" s="2">
        <v>2</v>
      </c>
      <c r="AK246" s="7">
        <v>0</v>
      </c>
      <c r="AL246" s="2">
        <v>0</v>
      </c>
      <c r="AM246" s="2">
        <v>0</v>
      </c>
      <c r="AN246" s="7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</row>
    <row r="247" spans="1:45" hidden="1" x14ac:dyDescent="0.25">
      <c r="A247">
        <v>24035165</v>
      </c>
      <c r="B247" t="s">
        <v>965</v>
      </c>
      <c r="C247" s="10">
        <v>9</v>
      </c>
      <c r="D247">
        <v>4</v>
      </c>
      <c r="E247" t="s">
        <v>400</v>
      </c>
      <c r="F247" t="s">
        <v>402</v>
      </c>
      <c r="G247" t="s">
        <v>1001</v>
      </c>
      <c r="H247" t="s">
        <v>753</v>
      </c>
      <c r="I247" t="s">
        <v>753</v>
      </c>
      <c r="J247" t="s">
        <v>750</v>
      </c>
      <c r="K247">
        <v>0</v>
      </c>
      <c r="L247">
        <v>0</v>
      </c>
      <c r="M247">
        <v>0</v>
      </c>
      <c r="N247" t="str">
        <f t="shared" si="24"/>
        <v>não</v>
      </c>
      <c r="O247" t="s">
        <v>757</v>
      </c>
      <c r="P247" t="str">
        <f t="shared" si="25"/>
        <v>Apenas EF1</v>
      </c>
      <c r="Q247">
        <f t="shared" si="26"/>
        <v>0</v>
      </c>
      <c r="R247">
        <f t="shared" si="27"/>
        <v>0</v>
      </c>
      <c r="S247">
        <f t="shared" si="28"/>
        <v>0</v>
      </c>
      <c r="W247">
        <f t="shared" si="29"/>
        <v>6</v>
      </c>
      <c r="Y247" s="2">
        <v>1</v>
      </c>
      <c r="Z247" s="2">
        <v>1</v>
      </c>
      <c r="AA247" s="2">
        <v>2</v>
      </c>
      <c r="AB247" s="7">
        <v>1</v>
      </c>
      <c r="AC247" s="7">
        <v>1</v>
      </c>
      <c r="AD247" s="7">
        <v>0</v>
      </c>
      <c r="AE247" s="2">
        <v>0</v>
      </c>
      <c r="AF247" s="2">
        <v>0</v>
      </c>
      <c r="AG247" s="2">
        <v>0</v>
      </c>
      <c r="AH247" s="7">
        <v>0</v>
      </c>
      <c r="AI247" s="2">
        <v>0</v>
      </c>
      <c r="AJ247" s="2">
        <v>0</v>
      </c>
      <c r="AK247" s="7">
        <v>0</v>
      </c>
      <c r="AL247" s="2">
        <v>0</v>
      </c>
      <c r="AM247" s="2">
        <v>0</v>
      </c>
      <c r="AN247" s="7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</row>
    <row r="248" spans="1:45" hidden="1" x14ac:dyDescent="0.25">
      <c r="A248">
        <v>24035491</v>
      </c>
      <c r="B248" t="s">
        <v>965</v>
      </c>
      <c r="C248" s="10">
        <v>9</v>
      </c>
      <c r="D248">
        <v>4</v>
      </c>
      <c r="E248" t="s">
        <v>403</v>
      </c>
      <c r="F248" t="s">
        <v>407</v>
      </c>
      <c r="G248" t="s">
        <v>1002</v>
      </c>
      <c r="H248" t="s">
        <v>753</v>
      </c>
      <c r="I248" t="s">
        <v>753</v>
      </c>
      <c r="J248" t="s">
        <v>751</v>
      </c>
      <c r="K248">
        <v>0</v>
      </c>
      <c r="L248">
        <v>0</v>
      </c>
      <c r="M248">
        <v>0</v>
      </c>
      <c r="N248" t="str">
        <f t="shared" si="24"/>
        <v>não</v>
      </c>
      <c r="O248" t="s">
        <v>757</v>
      </c>
      <c r="P248" t="str">
        <f t="shared" si="25"/>
        <v>Todas as Etapas</v>
      </c>
      <c r="Q248">
        <f t="shared" si="26"/>
        <v>1</v>
      </c>
      <c r="R248">
        <f t="shared" si="27"/>
        <v>0</v>
      </c>
      <c r="S248">
        <f t="shared" si="28"/>
        <v>0</v>
      </c>
      <c r="W248">
        <f t="shared" si="29"/>
        <v>10</v>
      </c>
      <c r="Y248" s="2">
        <v>0</v>
      </c>
      <c r="Z248" s="2">
        <v>0</v>
      </c>
      <c r="AA248" s="2">
        <v>0</v>
      </c>
      <c r="AB248" s="7">
        <v>1</v>
      </c>
      <c r="AC248" s="7">
        <v>1</v>
      </c>
      <c r="AD248" s="7">
        <v>1</v>
      </c>
      <c r="AE248" s="2">
        <v>1</v>
      </c>
      <c r="AF248" s="2">
        <v>1</v>
      </c>
      <c r="AG248" s="2">
        <v>1</v>
      </c>
      <c r="AH248" s="7">
        <v>1</v>
      </c>
      <c r="AI248" s="2">
        <v>1</v>
      </c>
      <c r="AJ248" s="2">
        <v>1</v>
      </c>
      <c r="AK248" s="7">
        <v>0</v>
      </c>
      <c r="AL248" s="2">
        <v>0</v>
      </c>
      <c r="AM248" s="2">
        <v>0</v>
      </c>
      <c r="AN248" s="7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1</v>
      </c>
    </row>
    <row r="249" spans="1:45" x14ac:dyDescent="0.25">
      <c r="A249">
        <v>24034410</v>
      </c>
      <c r="B249" t="s">
        <v>965</v>
      </c>
      <c r="C249" s="10">
        <v>9</v>
      </c>
      <c r="D249">
        <v>4</v>
      </c>
      <c r="E249" t="s">
        <v>391</v>
      </c>
      <c r="F249" t="s">
        <v>392</v>
      </c>
      <c r="G249" t="s">
        <v>996</v>
      </c>
      <c r="H249">
        <v>0</v>
      </c>
      <c r="I249">
        <v>0</v>
      </c>
      <c r="J249" t="s">
        <v>753</v>
      </c>
      <c r="K249" t="s">
        <v>753</v>
      </c>
      <c r="L249" t="s">
        <v>753</v>
      </c>
      <c r="M249">
        <v>0</v>
      </c>
      <c r="N249" t="str">
        <f t="shared" si="24"/>
        <v>sim</v>
      </c>
      <c r="O249" t="s">
        <v>757</v>
      </c>
      <c r="P249" t="str">
        <f t="shared" si="25"/>
        <v>EF2 e EM</v>
      </c>
      <c r="Q249">
        <f t="shared" si="26"/>
        <v>1</v>
      </c>
      <c r="R249">
        <f t="shared" si="27"/>
        <v>0</v>
      </c>
      <c r="S249">
        <f t="shared" si="28"/>
        <v>0</v>
      </c>
      <c r="T249" t="str">
        <f>IF(Q249&gt;0,"EM",IF(R249&gt;0,"EMI",IF(S249&gt;0,"EMND")))</f>
        <v>EM</v>
      </c>
      <c r="U249">
        <f>IF(T249="EF1",AB249+AC249,IF(T249="EF2",AD249,IF(T249="EM",AH249,IF(T249="EMND",AN249,AK249))))</f>
        <v>3</v>
      </c>
      <c r="V249" s="12">
        <f>IF(U249=1,30000,IF(U249&gt;5,45000,30000+3000*U249))</f>
        <v>39000</v>
      </c>
      <c r="W249">
        <f t="shared" si="29"/>
        <v>17</v>
      </c>
      <c r="Y249" s="2">
        <v>0</v>
      </c>
      <c r="Z249" s="2">
        <v>0</v>
      </c>
      <c r="AA249" s="2">
        <v>0</v>
      </c>
      <c r="AB249" s="7">
        <v>0</v>
      </c>
      <c r="AC249" s="7">
        <v>0</v>
      </c>
      <c r="AD249" s="7">
        <v>2</v>
      </c>
      <c r="AE249" s="2">
        <v>3</v>
      </c>
      <c r="AF249" s="2">
        <v>3</v>
      </c>
      <c r="AG249" s="2">
        <v>2</v>
      </c>
      <c r="AH249" s="7">
        <v>3</v>
      </c>
      <c r="AI249" s="2">
        <v>2</v>
      </c>
      <c r="AJ249" s="2">
        <v>2</v>
      </c>
      <c r="AK249" s="7">
        <v>0</v>
      </c>
      <c r="AL249" s="2">
        <v>0</v>
      </c>
      <c r="AM249" s="2">
        <v>0</v>
      </c>
      <c r="AN249" s="7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</row>
    <row r="250" spans="1:45" x14ac:dyDescent="0.25">
      <c r="A250">
        <v>24035513</v>
      </c>
      <c r="B250" t="s">
        <v>965</v>
      </c>
      <c r="C250" s="10">
        <v>9</v>
      </c>
      <c r="D250">
        <v>4</v>
      </c>
      <c r="E250" t="s">
        <v>403</v>
      </c>
      <c r="F250" t="s">
        <v>404</v>
      </c>
      <c r="G250" t="s">
        <v>1003</v>
      </c>
      <c r="H250" t="s">
        <v>753</v>
      </c>
      <c r="I250" t="s">
        <v>753</v>
      </c>
      <c r="J250" t="s">
        <v>753</v>
      </c>
      <c r="K250" t="s">
        <v>753</v>
      </c>
      <c r="L250" t="s">
        <v>753</v>
      </c>
      <c r="M250">
        <v>1</v>
      </c>
      <c r="N250" t="str">
        <f t="shared" si="24"/>
        <v>sim</v>
      </c>
      <c r="O250" t="s">
        <v>757</v>
      </c>
      <c r="P250" t="str">
        <f t="shared" si="25"/>
        <v>EF2 e EM</v>
      </c>
      <c r="Q250">
        <f t="shared" si="26"/>
        <v>0</v>
      </c>
      <c r="R250">
        <f t="shared" si="27"/>
        <v>1</v>
      </c>
      <c r="S250">
        <f t="shared" si="28"/>
        <v>0</v>
      </c>
      <c r="T250" t="s">
        <v>752</v>
      </c>
      <c r="U250">
        <f>IF(T250="EF1",AB250+AC250,IF(T250="EF2",AD250,IF(T250="EM",AH250,IF(T250="EMND",AN250,AK250))))</f>
        <v>1</v>
      </c>
      <c r="V250" s="12">
        <f>IF(U250=1,30000,IF(U250&gt;5,45000,30000+3000*U250))</f>
        <v>30000</v>
      </c>
      <c r="W250">
        <f t="shared" si="29"/>
        <v>18</v>
      </c>
      <c r="Y250" s="2">
        <v>0</v>
      </c>
      <c r="Z250" s="2">
        <v>0</v>
      </c>
      <c r="AA250" s="2">
        <v>0</v>
      </c>
      <c r="AB250" s="7">
        <v>0</v>
      </c>
      <c r="AC250" s="7">
        <v>0</v>
      </c>
      <c r="AD250" s="7">
        <v>1</v>
      </c>
      <c r="AE250" s="2">
        <v>1</v>
      </c>
      <c r="AF250" s="2">
        <v>2</v>
      </c>
      <c r="AG250" s="2">
        <v>2</v>
      </c>
      <c r="AH250" s="7">
        <v>0</v>
      </c>
      <c r="AI250" s="2">
        <v>0</v>
      </c>
      <c r="AJ250" s="2">
        <v>0</v>
      </c>
      <c r="AK250" s="7">
        <v>5</v>
      </c>
      <c r="AL250" s="2">
        <v>4</v>
      </c>
      <c r="AM250" s="2">
        <v>3</v>
      </c>
      <c r="AN250" s="7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</row>
    <row r="251" spans="1:45" hidden="1" x14ac:dyDescent="0.25">
      <c r="A251">
        <v>24035530</v>
      </c>
      <c r="B251" t="s">
        <v>965</v>
      </c>
      <c r="C251" s="10">
        <v>9</v>
      </c>
      <c r="D251">
        <v>4</v>
      </c>
      <c r="E251" t="s">
        <v>403</v>
      </c>
      <c r="F251" t="s">
        <v>408</v>
      </c>
      <c r="G251" t="s">
        <v>1005</v>
      </c>
      <c r="H251" t="s">
        <v>753</v>
      </c>
      <c r="I251" t="s">
        <v>753</v>
      </c>
      <c r="J251" t="s">
        <v>752</v>
      </c>
      <c r="K251">
        <v>0</v>
      </c>
      <c r="L251">
        <v>0</v>
      </c>
      <c r="M251">
        <v>0</v>
      </c>
      <c r="N251" t="str">
        <f t="shared" si="24"/>
        <v>não</v>
      </c>
      <c r="O251" t="s">
        <v>757</v>
      </c>
      <c r="P251" t="str">
        <f t="shared" si="25"/>
        <v>Apenas EF1</v>
      </c>
      <c r="Q251">
        <f t="shared" si="26"/>
        <v>0</v>
      </c>
      <c r="R251">
        <f t="shared" si="27"/>
        <v>0</v>
      </c>
      <c r="S251">
        <f t="shared" si="28"/>
        <v>0</v>
      </c>
      <c r="W251">
        <f t="shared" si="29"/>
        <v>5</v>
      </c>
      <c r="Y251" s="2">
        <v>1</v>
      </c>
      <c r="Z251" s="2">
        <v>1</v>
      </c>
      <c r="AA251" s="2">
        <v>1</v>
      </c>
      <c r="AB251" s="7">
        <v>1</v>
      </c>
      <c r="AC251" s="7">
        <v>1</v>
      </c>
      <c r="AD251" s="7">
        <v>0</v>
      </c>
      <c r="AE251" s="2">
        <v>0</v>
      </c>
      <c r="AF251" s="2">
        <v>0</v>
      </c>
      <c r="AG251" s="2">
        <v>0</v>
      </c>
      <c r="AH251" s="7">
        <v>0</v>
      </c>
      <c r="AI251" s="2">
        <v>0</v>
      </c>
      <c r="AJ251" s="2">
        <v>0</v>
      </c>
      <c r="AK251" s="7">
        <v>0</v>
      </c>
      <c r="AL251" s="2">
        <v>0</v>
      </c>
      <c r="AM251" s="2">
        <v>0</v>
      </c>
      <c r="AN251" s="7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</row>
    <row r="252" spans="1:45" x14ac:dyDescent="0.25">
      <c r="A252">
        <v>24035521</v>
      </c>
      <c r="B252" t="s">
        <v>965</v>
      </c>
      <c r="C252" s="10">
        <v>9</v>
      </c>
      <c r="D252">
        <v>4</v>
      </c>
      <c r="E252" t="s">
        <v>403</v>
      </c>
      <c r="F252" t="s">
        <v>405</v>
      </c>
      <c r="G252" t="s">
        <v>1004</v>
      </c>
      <c r="H252">
        <v>0</v>
      </c>
      <c r="I252">
        <v>0</v>
      </c>
      <c r="J252" t="s">
        <v>753</v>
      </c>
      <c r="K252" t="s">
        <v>753</v>
      </c>
      <c r="L252" t="s">
        <v>753</v>
      </c>
      <c r="M252">
        <v>0</v>
      </c>
      <c r="N252" t="str">
        <f t="shared" si="24"/>
        <v>sim</v>
      </c>
      <c r="O252" t="s">
        <v>757</v>
      </c>
      <c r="P252" t="str">
        <f t="shared" si="25"/>
        <v>EF2 e EM</v>
      </c>
      <c r="Q252">
        <f t="shared" si="26"/>
        <v>1</v>
      </c>
      <c r="R252">
        <f t="shared" si="27"/>
        <v>0</v>
      </c>
      <c r="S252">
        <f t="shared" si="28"/>
        <v>0</v>
      </c>
      <c r="T252" t="str">
        <f>IF(Q252&gt;0,"EM",IF(R252&gt;0,"EMI",IF(S252&gt;0,"EMND")))</f>
        <v>EM</v>
      </c>
      <c r="U252">
        <f>IF(T252="EF1",AB252+AC252,IF(T252="EF2",AD252,IF(T252="EM",AH252,IF(T252="EMND",AN252,AK252))))</f>
        <v>2</v>
      </c>
      <c r="V252" s="12">
        <f>IF(U252=1,30000,IF(U252&gt;5,45000,30000+3000*U252))</f>
        <v>36000</v>
      </c>
      <c r="W252">
        <f t="shared" si="29"/>
        <v>13</v>
      </c>
      <c r="Y252" s="2">
        <v>0</v>
      </c>
      <c r="Z252" s="2">
        <v>0</v>
      </c>
      <c r="AA252" s="2">
        <v>0</v>
      </c>
      <c r="AB252" s="7">
        <v>0</v>
      </c>
      <c r="AC252" s="7">
        <v>0</v>
      </c>
      <c r="AD252" s="7">
        <v>2</v>
      </c>
      <c r="AE252" s="2">
        <v>2</v>
      </c>
      <c r="AF252" s="2">
        <v>2</v>
      </c>
      <c r="AG252" s="2">
        <v>2</v>
      </c>
      <c r="AH252" s="7">
        <v>2</v>
      </c>
      <c r="AI252" s="2">
        <v>2</v>
      </c>
      <c r="AJ252" s="2">
        <v>1</v>
      </c>
      <c r="AK252" s="7">
        <v>0</v>
      </c>
      <c r="AL252" s="2">
        <v>0</v>
      </c>
      <c r="AM252" s="2">
        <v>0</v>
      </c>
      <c r="AN252" s="7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</row>
    <row r="253" spans="1:45" hidden="1" x14ac:dyDescent="0.25">
      <c r="A253" s="4">
        <v>24035556</v>
      </c>
      <c r="B253" s="4" t="s">
        <v>965</v>
      </c>
      <c r="C253" s="10">
        <v>9</v>
      </c>
      <c r="D253">
        <v>4</v>
      </c>
      <c r="E253" s="4" t="s">
        <v>403</v>
      </c>
      <c r="F253" s="4" t="s">
        <v>410</v>
      </c>
      <c r="G253" s="4"/>
      <c r="H253" s="4" t="s">
        <v>753</v>
      </c>
      <c r="I253" s="4" t="s">
        <v>753</v>
      </c>
      <c r="J253" s="4" t="s">
        <v>753</v>
      </c>
      <c r="K253" s="4" t="s">
        <v>753</v>
      </c>
      <c r="L253" s="4" t="s">
        <v>753</v>
      </c>
      <c r="M253" s="4"/>
      <c r="N253" t="str">
        <f t="shared" si="24"/>
        <v>não</v>
      </c>
      <c r="O253" s="4" t="s">
        <v>1268</v>
      </c>
      <c r="P253" t="str">
        <f t="shared" si="25"/>
        <v>EF Multisseriada</v>
      </c>
      <c r="Q253">
        <f t="shared" si="26"/>
        <v>0</v>
      </c>
      <c r="R253">
        <f t="shared" si="27"/>
        <v>0</v>
      </c>
      <c r="S253">
        <f t="shared" si="28"/>
        <v>0</v>
      </c>
      <c r="W253" s="4">
        <f t="shared" si="29"/>
        <v>2</v>
      </c>
      <c r="X253" s="4"/>
      <c r="Y253" s="8">
        <v>0</v>
      </c>
      <c r="Z253" s="8">
        <v>0</v>
      </c>
      <c r="AA253" s="8">
        <v>0</v>
      </c>
      <c r="AB253" s="7">
        <v>0</v>
      </c>
      <c r="AC253" s="7">
        <v>0</v>
      </c>
      <c r="AD253" s="7">
        <v>0</v>
      </c>
      <c r="AE253" s="8">
        <v>0</v>
      </c>
      <c r="AF253" s="8">
        <v>0</v>
      </c>
      <c r="AG253" s="8">
        <v>0</v>
      </c>
      <c r="AH253" s="7">
        <v>0</v>
      </c>
      <c r="AI253" s="8">
        <v>0</v>
      </c>
      <c r="AJ253" s="8">
        <v>0</v>
      </c>
      <c r="AK253" s="7">
        <v>0</v>
      </c>
      <c r="AL253" s="8">
        <v>0</v>
      </c>
      <c r="AM253" s="8">
        <v>0</v>
      </c>
      <c r="AN253" s="7">
        <v>0</v>
      </c>
      <c r="AO253" s="8">
        <v>0</v>
      </c>
      <c r="AP253" s="8">
        <v>0</v>
      </c>
      <c r="AQ253" s="8">
        <v>0</v>
      </c>
      <c r="AR253" s="8">
        <v>1</v>
      </c>
      <c r="AS253" s="8">
        <v>1</v>
      </c>
    </row>
    <row r="254" spans="1:45" hidden="1" x14ac:dyDescent="0.25">
      <c r="A254" s="4">
        <v>24035572</v>
      </c>
      <c r="B254" s="4" t="s">
        <v>965</v>
      </c>
      <c r="C254" s="10">
        <v>9</v>
      </c>
      <c r="D254">
        <v>4</v>
      </c>
      <c r="E254" s="4" t="s">
        <v>403</v>
      </c>
      <c r="F254" s="4" t="s">
        <v>411</v>
      </c>
      <c r="G254" s="4"/>
      <c r="H254" s="4" t="s">
        <v>753</v>
      </c>
      <c r="I254" s="4" t="s">
        <v>753</v>
      </c>
      <c r="J254" s="4" t="s">
        <v>753</v>
      </c>
      <c r="K254" s="4" t="s">
        <v>753</v>
      </c>
      <c r="L254" s="4" t="s">
        <v>753</v>
      </c>
      <c r="M254" s="4"/>
      <c r="N254" t="str">
        <f t="shared" si="24"/>
        <v>não</v>
      </c>
      <c r="O254" s="4" t="s">
        <v>1268</v>
      </c>
      <c r="P254" t="str">
        <f t="shared" si="25"/>
        <v>EF Multisseriada</v>
      </c>
      <c r="Q254">
        <f t="shared" si="26"/>
        <v>0</v>
      </c>
      <c r="R254">
        <f t="shared" si="27"/>
        <v>0</v>
      </c>
      <c r="S254">
        <f t="shared" si="28"/>
        <v>0</v>
      </c>
      <c r="W254" s="4">
        <f t="shared" si="29"/>
        <v>1</v>
      </c>
      <c r="X254" s="4"/>
      <c r="Y254" s="8">
        <v>0</v>
      </c>
      <c r="Z254" s="8">
        <v>0</v>
      </c>
      <c r="AA254" s="8">
        <v>0</v>
      </c>
      <c r="AB254" s="7">
        <v>0</v>
      </c>
      <c r="AC254" s="7">
        <v>0</v>
      </c>
      <c r="AD254" s="7">
        <v>0</v>
      </c>
      <c r="AE254" s="8">
        <v>0</v>
      </c>
      <c r="AF254" s="8">
        <v>0</v>
      </c>
      <c r="AG254" s="8">
        <v>0</v>
      </c>
      <c r="AH254" s="7">
        <v>0</v>
      </c>
      <c r="AI254" s="8">
        <v>0</v>
      </c>
      <c r="AJ254" s="8">
        <v>0</v>
      </c>
      <c r="AK254" s="7">
        <v>0</v>
      </c>
      <c r="AL254" s="8">
        <v>0</v>
      </c>
      <c r="AM254" s="8">
        <v>0</v>
      </c>
      <c r="AN254" s="7">
        <v>0</v>
      </c>
      <c r="AO254" s="8">
        <v>0</v>
      </c>
      <c r="AP254" s="8">
        <v>0</v>
      </c>
      <c r="AQ254" s="8">
        <v>1</v>
      </c>
      <c r="AR254" s="8">
        <v>0</v>
      </c>
      <c r="AS254" s="8">
        <v>0</v>
      </c>
    </row>
    <row r="255" spans="1:45" x14ac:dyDescent="0.25">
      <c r="A255" s="4">
        <v>24035610</v>
      </c>
      <c r="B255" s="4" t="s">
        <v>965</v>
      </c>
      <c r="C255" s="10">
        <v>9</v>
      </c>
      <c r="D255">
        <v>4</v>
      </c>
      <c r="E255" s="4" t="s">
        <v>403</v>
      </c>
      <c r="F255" s="4" t="s">
        <v>406</v>
      </c>
      <c r="G255" s="4" t="s">
        <v>1007</v>
      </c>
      <c r="H255" s="4">
        <v>1</v>
      </c>
      <c r="I255" s="4">
        <v>0</v>
      </c>
      <c r="J255" s="4" t="s">
        <v>753</v>
      </c>
      <c r="K255" s="4" t="s">
        <v>753</v>
      </c>
      <c r="L255" s="4" t="s">
        <v>753</v>
      </c>
      <c r="M255" s="4">
        <v>0</v>
      </c>
      <c r="N255" t="str">
        <f t="shared" si="24"/>
        <v>sim</v>
      </c>
      <c r="O255" s="4" t="s">
        <v>758</v>
      </c>
      <c r="P255" t="b">
        <f t="shared" si="25"/>
        <v>0</v>
      </c>
      <c r="Q255">
        <f t="shared" si="26"/>
        <v>0</v>
      </c>
      <c r="R255">
        <f t="shared" si="27"/>
        <v>0</v>
      </c>
      <c r="S255">
        <f t="shared" si="28"/>
        <v>0</v>
      </c>
      <c r="V255" s="12">
        <f>IF(U255=1,30000,IF(U255&gt;5,45000,30000+3000*U255))</f>
        <v>30000</v>
      </c>
      <c r="W255" s="4">
        <f t="shared" si="29"/>
        <v>2</v>
      </c>
      <c r="X255" s="4"/>
      <c r="Y255" s="8">
        <v>0</v>
      </c>
      <c r="Z255" s="8">
        <v>0</v>
      </c>
      <c r="AA255" s="8">
        <v>0</v>
      </c>
      <c r="AB255" s="7">
        <v>0</v>
      </c>
      <c r="AC255" s="7">
        <v>0</v>
      </c>
      <c r="AD255" s="7">
        <v>0</v>
      </c>
      <c r="AE255" s="8">
        <v>0</v>
      </c>
      <c r="AF255" s="8">
        <v>1</v>
      </c>
      <c r="AG255" s="8">
        <v>1</v>
      </c>
      <c r="AH255" s="7">
        <v>0</v>
      </c>
      <c r="AI255" s="8">
        <v>0</v>
      </c>
      <c r="AJ255" s="8">
        <v>0</v>
      </c>
      <c r="AK255" s="7">
        <v>0</v>
      </c>
      <c r="AL255" s="8">
        <v>0</v>
      </c>
      <c r="AM255" s="8">
        <v>0</v>
      </c>
      <c r="AN255" s="7">
        <v>0</v>
      </c>
      <c r="AO255" s="8">
        <v>0</v>
      </c>
      <c r="AP255" s="8">
        <v>0</v>
      </c>
      <c r="AQ255" s="8">
        <v>0</v>
      </c>
      <c r="AR255" s="8">
        <v>0</v>
      </c>
      <c r="AS255" s="8">
        <v>0</v>
      </c>
    </row>
    <row r="256" spans="1:45" hidden="1" x14ac:dyDescent="0.25">
      <c r="A256">
        <v>24035777</v>
      </c>
      <c r="B256" t="s">
        <v>965</v>
      </c>
      <c r="C256" s="10">
        <v>9</v>
      </c>
      <c r="D256">
        <v>4</v>
      </c>
      <c r="E256" t="s">
        <v>403</v>
      </c>
      <c r="F256" t="s">
        <v>412</v>
      </c>
      <c r="G256" t="s">
        <v>1008</v>
      </c>
      <c r="H256">
        <v>1</v>
      </c>
      <c r="I256">
        <v>1</v>
      </c>
      <c r="J256" t="s">
        <v>753</v>
      </c>
      <c r="K256" t="s">
        <v>753</v>
      </c>
      <c r="L256" t="s">
        <v>753</v>
      </c>
      <c r="M256">
        <v>0</v>
      </c>
      <c r="N256" t="str">
        <f t="shared" si="24"/>
        <v>não</v>
      </c>
      <c r="O256" t="s">
        <v>757</v>
      </c>
      <c r="P256" t="str">
        <f t="shared" si="25"/>
        <v>EF2 e EM</v>
      </c>
      <c r="Q256">
        <f t="shared" si="26"/>
        <v>1</v>
      </c>
      <c r="R256">
        <f t="shared" si="27"/>
        <v>0</v>
      </c>
      <c r="S256">
        <f t="shared" si="28"/>
        <v>1</v>
      </c>
      <c r="W256">
        <f t="shared" si="29"/>
        <v>16</v>
      </c>
      <c r="Y256" s="2">
        <v>0</v>
      </c>
      <c r="Z256" s="2">
        <v>0</v>
      </c>
      <c r="AA256" s="2">
        <v>0</v>
      </c>
      <c r="AB256" s="7">
        <v>0</v>
      </c>
      <c r="AC256" s="7">
        <v>0</v>
      </c>
      <c r="AD256" s="7">
        <v>1</v>
      </c>
      <c r="AE256" s="2">
        <v>1</v>
      </c>
      <c r="AF256" s="2">
        <v>2</v>
      </c>
      <c r="AG256" s="2">
        <v>1</v>
      </c>
      <c r="AH256" s="7">
        <v>3</v>
      </c>
      <c r="AI256" s="2">
        <v>3</v>
      </c>
      <c r="AJ256" s="2">
        <v>2</v>
      </c>
      <c r="AK256" s="7">
        <v>0</v>
      </c>
      <c r="AL256" s="2">
        <v>0</v>
      </c>
      <c r="AM256" s="2">
        <v>0</v>
      </c>
      <c r="AN256" s="7">
        <v>1</v>
      </c>
      <c r="AO256" s="2">
        <v>1</v>
      </c>
      <c r="AP256" s="2">
        <v>1</v>
      </c>
      <c r="AQ256" s="2">
        <v>0</v>
      </c>
      <c r="AR256" s="2">
        <v>0</v>
      </c>
      <c r="AS256" s="2">
        <v>0</v>
      </c>
    </row>
    <row r="257" spans="1:45" hidden="1" x14ac:dyDescent="0.25">
      <c r="A257">
        <v>24036145</v>
      </c>
      <c r="B257" t="s">
        <v>965</v>
      </c>
      <c r="C257" s="10">
        <v>9</v>
      </c>
      <c r="D257">
        <v>4</v>
      </c>
      <c r="E257" t="s">
        <v>413</v>
      </c>
      <c r="F257" t="s">
        <v>414</v>
      </c>
      <c r="G257" t="s">
        <v>1009</v>
      </c>
      <c r="H257" t="s">
        <v>753</v>
      </c>
      <c r="I257" t="s">
        <v>753</v>
      </c>
      <c r="J257" t="s">
        <v>750</v>
      </c>
      <c r="K257">
        <v>0</v>
      </c>
      <c r="L257">
        <v>0</v>
      </c>
      <c r="M257">
        <v>0</v>
      </c>
      <c r="N257" t="str">
        <f t="shared" si="24"/>
        <v>não</v>
      </c>
      <c r="O257" t="s">
        <v>757</v>
      </c>
      <c r="P257" t="str">
        <f t="shared" si="25"/>
        <v>Apenas EF1</v>
      </c>
      <c r="Q257">
        <f t="shared" si="26"/>
        <v>0</v>
      </c>
      <c r="R257">
        <f t="shared" si="27"/>
        <v>0</v>
      </c>
      <c r="S257">
        <f t="shared" si="28"/>
        <v>0</v>
      </c>
      <c r="W257">
        <f t="shared" si="29"/>
        <v>4</v>
      </c>
      <c r="Y257" s="2">
        <v>0</v>
      </c>
      <c r="Z257" s="2">
        <v>1</v>
      </c>
      <c r="AA257" s="2">
        <v>1</v>
      </c>
      <c r="AB257" s="7">
        <v>1</v>
      </c>
      <c r="AC257" s="7">
        <v>1</v>
      </c>
      <c r="AD257" s="7">
        <v>0</v>
      </c>
      <c r="AE257" s="2">
        <v>0</v>
      </c>
      <c r="AF257" s="2">
        <v>0</v>
      </c>
      <c r="AG257" s="2">
        <v>0</v>
      </c>
      <c r="AH257" s="7">
        <v>0</v>
      </c>
      <c r="AI257" s="2">
        <v>0</v>
      </c>
      <c r="AJ257" s="2">
        <v>0</v>
      </c>
      <c r="AK257" s="7">
        <v>0</v>
      </c>
      <c r="AL257" s="2">
        <v>0</v>
      </c>
      <c r="AM257" s="2">
        <v>0</v>
      </c>
      <c r="AN257" s="7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</row>
    <row r="258" spans="1:45" x14ac:dyDescent="0.25">
      <c r="A258">
        <v>24035548</v>
      </c>
      <c r="B258" t="s">
        <v>965</v>
      </c>
      <c r="C258" s="10">
        <v>9</v>
      </c>
      <c r="D258">
        <v>4</v>
      </c>
      <c r="E258" t="s">
        <v>403</v>
      </c>
      <c r="F258" t="s">
        <v>409</v>
      </c>
      <c r="G258" t="s">
        <v>1006</v>
      </c>
      <c r="H258" t="s">
        <v>753</v>
      </c>
      <c r="I258" t="s">
        <v>753</v>
      </c>
      <c r="J258" t="s">
        <v>753</v>
      </c>
      <c r="K258" t="s">
        <v>753</v>
      </c>
      <c r="L258" t="s">
        <v>753</v>
      </c>
      <c r="M258">
        <v>1</v>
      </c>
      <c r="N258" t="str">
        <f t="shared" si="24"/>
        <v>sim</v>
      </c>
      <c r="O258" t="s">
        <v>757</v>
      </c>
      <c r="P258" t="str">
        <f t="shared" si="25"/>
        <v>EF2 e EM</v>
      </c>
      <c r="Q258">
        <f t="shared" si="26"/>
        <v>0</v>
      </c>
      <c r="R258">
        <f t="shared" si="27"/>
        <v>1</v>
      </c>
      <c r="S258">
        <f t="shared" si="28"/>
        <v>0</v>
      </c>
      <c r="T258" t="s">
        <v>752</v>
      </c>
      <c r="U258">
        <f>IF(T258="EF1",AB258+AC258,IF(T258="EF2",AD258,IF(T258="EM",AH258,IF(T258="EMND",AN258,AK258))))</f>
        <v>3</v>
      </c>
      <c r="V258" s="12">
        <f>IF(U258=1,30000,IF(U258&gt;5,45000,30000+3000*U258))</f>
        <v>39000</v>
      </c>
      <c r="W258">
        <f t="shared" si="29"/>
        <v>19</v>
      </c>
      <c r="Y258" s="2">
        <v>0</v>
      </c>
      <c r="Z258" s="2">
        <v>0</v>
      </c>
      <c r="AA258" s="2">
        <v>0</v>
      </c>
      <c r="AB258" s="7">
        <v>0</v>
      </c>
      <c r="AC258" s="7">
        <v>0</v>
      </c>
      <c r="AD258" s="7">
        <v>3</v>
      </c>
      <c r="AE258" s="2">
        <v>2</v>
      </c>
      <c r="AF258" s="2">
        <v>2</v>
      </c>
      <c r="AG258" s="2">
        <v>2</v>
      </c>
      <c r="AH258" s="7">
        <v>0</v>
      </c>
      <c r="AI258" s="2">
        <v>0</v>
      </c>
      <c r="AJ258" s="2">
        <v>0</v>
      </c>
      <c r="AK258" s="7">
        <v>4</v>
      </c>
      <c r="AL258" s="2">
        <v>4</v>
      </c>
      <c r="AM258" s="2">
        <v>2</v>
      </c>
      <c r="AN258" s="7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</row>
    <row r="259" spans="1:45" x14ac:dyDescent="0.25">
      <c r="A259">
        <v>24036161</v>
      </c>
      <c r="B259" t="s">
        <v>965</v>
      </c>
      <c r="C259" s="10">
        <v>9</v>
      </c>
      <c r="D259">
        <v>4</v>
      </c>
      <c r="E259" t="s">
        <v>413</v>
      </c>
      <c r="F259" t="s">
        <v>415</v>
      </c>
      <c r="G259" t="s">
        <v>415</v>
      </c>
      <c r="H259">
        <v>1</v>
      </c>
      <c r="I259">
        <v>0</v>
      </c>
      <c r="J259" t="s">
        <v>753</v>
      </c>
      <c r="K259" t="s">
        <v>753</v>
      </c>
      <c r="L259" t="s">
        <v>753</v>
      </c>
      <c r="M259">
        <v>0</v>
      </c>
      <c r="N259" t="str">
        <f t="shared" si="24"/>
        <v>sim</v>
      </c>
      <c r="O259" t="s">
        <v>757</v>
      </c>
      <c r="P259" t="str">
        <f t="shared" si="25"/>
        <v>EF2 e EM</v>
      </c>
      <c r="Q259">
        <f t="shared" si="26"/>
        <v>1</v>
      </c>
      <c r="R259">
        <f t="shared" si="27"/>
        <v>0</v>
      </c>
      <c r="S259">
        <f t="shared" si="28"/>
        <v>1</v>
      </c>
      <c r="T259" t="str">
        <f>IF(Q259&gt;0,"EM",IF(R259&gt;0,"EMI",IF(S259&gt;0,"EMND")))</f>
        <v>EM</v>
      </c>
      <c r="U259">
        <f>IF(T259="EF1",AB259+AC259,IF(T259="EF2",AD259,IF(T259="EM",AH259,IF(T259="EMND",AN259,AK259))))</f>
        <v>2</v>
      </c>
      <c r="V259" s="12">
        <f>IF(U259=1,30000,IF(U259&gt;5,45000,30000+3000*U259))</f>
        <v>36000</v>
      </c>
      <c r="W259">
        <f t="shared" si="29"/>
        <v>12</v>
      </c>
      <c r="X259">
        <f>AH259+AN259</f>
        <v>3</v>
      </c>
      <c r="Y259" s="2">
        <v>0</v>
      </c>
      <c r="Z259" s="2">
        <v>0</v>
      </c>
      <c r="AA259" s="2">
        <v>0</v>
      </c>
      <c r="AB259" s="7">
        <v>0</v>
      </c>
      <c r="AC259" s="7">
        <v>0</v>
      </c>
      <c r="AD259" s="7">
        <v>1</v>
      </c>
      <c r="AE259" s="2">
        <v>1</v>
      </c>
      <c r="AF259" s="2">
        <v>1</v>
      </c>
      <c r="AG259" s="2">
        <v>1</v>
      </c>
      <c r="AH259" s="7">
        <v>2</v>
      </c>
      <c r="AI259" s="2">
        <v>2</v>
      </c>
      <c r="AJ259" s="2">
        <v>1</v>
      </c>
      <c r="AK259" s="7">
        <v>0</v>
      </c>
      <c r="AL259" s="2">
        <v>0</v>
      </c>
      <c r="AM259" s="2">
        <v>0</v>
      </c>
      <c r="AN259" s="7">
        <v>1</v>
      </c>
      <c r="AO259" s="2">
        <v>1</v>
      </c>
      <c r="AP259" s="2">
        <v>1</v>
      </c>
      <c r="AQ259" s="2">
        <v>0</v>
      </c>
      <c r="AR259" s="2">
        <v>0</v>
      </c>
      <c r="AS259" s="2">
        <v>0</v>
      </c>
    </row>
    <row r="260" spans="1:45" hidden="1" x14ac:dyDescent="0.25">
      <c r="A260">
        <v>24036730</v>
      </c>
      <c r="B260" t="s">
        <v>858</v>
      </c>
      <c r="C260" s="10">
        <v>10</v>
      </c>
      <c r="D260">
        <v>4</v>
      </c>
      <c r="E260" t="s">
        <v>466</v>
      </c>
      <c r="F260" t="s">
        <v>467</v>
      </c>
      <c r="G260" t="s">
        <v>1011</v>
      </c>
      <c r="H260">
        <v>1</v>
      </c>
      <c r="I260">
        <v>1</v>
      </c>
      <c r="J260" t="s">
        <v>753</v>
      </c>
      <c r="K260" t="s">
        <v>753</v>
      </c>
      <c r="L260" t="s">
        <v>753</v>
      </c>
      <c r="M260">
        <v>0</v>
      </c>
      <c r="N260" t="str">
        <f t="shared" si="24"/>
        <v>não</v>
      </c>
      <c r="O260" t="s">
        <v>757</v>
      </c>
      <c r="P260" t="str">
        <f t="shared" si="25"/>
        <v>Todas as Etapas</v>
      </c>
      <c r="Q260">
        <f t="shared" si="26"/>
        <v>1</v>
      </c>
      <c r="R260">
        <f t="shared" si="27"/>
        <v>0</v>
      </c>
      <c r="S260">
        <f t="shared" si="28"/>
        <v>0</v>
      </c>
      <c r="W260">
        <f t="shared" si="29"/>
        <v>17</v>
      </c>
      <c r="Y260" s="2">
        <v>0</v>
      </c>
      <c r="Z260" s="2">
        <v>0</v>
      </c>
      <c r="AA260" s="2">
        <v>1</v>
      </c>
      <c r="AB260" s="7">
        <v>1</v>
      </c>
      <c r="AC260" s="7">
        <v>1</v>
      </c>
      <c r="AD260" s="7">
        <v>2</v>
      </c>
      <c r="AE260" s="2">
        <v>2</v>
      </c>
      <c r="AF260" s="2">
        <v>2</v>
      </c>
      <c r="AG260" s="2">
        <v>2</v>
      </c>
      <c r="AH260" s="7">
        <v>2</v>
      </c>
      <c r="AI260" s="2">
        <v>1</v>
      </c>
      <c r="AJ260" s="2">
        <v>1</v>
      </c>
      <c r="AK260" s="7">
        <v>0</v>
      </c>
      <c r="AL260" s="2">
        <v>0</v>
      </c>
      <c r="AM260" s="2">
        <v>0</v>
      </c>
      <c r="AN260" s="7">
        <v>0</v>
      </c>
      <c r="AO260" s="2">
        <v>1</v>
      </c>
      <c r="AP260" s="2">
        <v>1</v>
      </c>
      <c r="AQ260" s="2">
        <v>0</v>
      </c>
      <c r="AR260" s="2">
        <v>0</v>
      </c>
      <c r="AS260" s="2">
        <v>0</v>
      </c>
    </row>
    <row r="261" spans="1:45" hidden="1" x14ac:dyDescent="0.25">
      <c r="A261">
        <v>24037028</v>
      </c>
      <c r="B261" t="s">
        <v>965</v>
      </c>
      <c r="C261" s="10">
        <v>9</v>
      </c>
      <c r="D261">
        <v>4</v>
      </c>
      <c r="E261" t="s">
        <v>422</v>
      </c>
      <c r="F261" t="s">
        <v>423</v>
      </c>
      <c r="G261" t="s">
        <v>1012</v>
      </c>
      <c r="H261" t="s">
        <v>753</v>
      </c>
      <c r="I261" t="s">
        <v>753</v>
      </c>
      <c r="J261" t="s">
        <v>752</v>
      </c>
      <c r="K261">
        <v>0</v>
      </c>
      <c r="L261">
        <v>0</v>
      </c>
      <c r="M261">
        <v>0</v>
      </c>
      <c r="N261" t="str">
        <f t="shared" si="24"/>
        <v>não</v>
      </c>
      <c r="O261" t="s">
        <v>757</v>
      </c>
      <c r="P261" t="str">
        <f t="shared" si="25"/>
        <v>EF1 e EF2</v>
      </c>
      <c r="Q261">
        <f t="shared" si="26"/>
        <v>0</v>
      </c>
      <c r="R261">
        <f t="shared" si="27"/>
        <v>0</v>
      </c>
      <c r="S261">
        <f t="shared" si="28"/>
        <v>0</v>
      </c>
      <c r="W261">
        <f t="shared" si="29"/>
        <v>15</v>
      </c>
      <c r="Y261" s="2">
        <v>2</v>
      </c>
      <c r="Z261" s="2">
        <v>2</v>
      </c>
      <c r="AA261" s="2">
        <v>2</v>
      </c>
      <c r="AB261" s="7">
        <v>1</v>
      </c>
      <c r="AC261" s="7">
        <v>2</v>
      </c>
      <c r="AD261" s="7">
        <v>2</v>
      </c>
      <c r="AE261" s="2">
        <v>2</v>
      </c>
      <c r="AF261" s="2">
        <v>1</v>
      </c>
      <c r="AG261" s="2">
        <v>1</v>
      </c>
      <c r="AH261" s="7">
        <v>0</v>
      </c>
      <c r="AI261" s="2">
        <v>0</v>
      </c>
      <c r="AJ261" s="2">
        <v>0</v>
      </c>
      <c r="AK261" s="7">
        <v>0</v>
      </c>
      <c r="AL261" s="2">
        <v>0</v>
      </c>
      <c r="AM261" s="2">
        <v>0</v>
      </c>
      <c r="AN261" s="7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</row>
    <row r="262" spans="1:45" hidden="1" x14ac:dyDescent="0.25">
      <c r="A262">
        <v>24037044</v>
      </c>
      <c r="B262" t="s">
        <v>965</v>
      </c>
      <c r="C262" s="10">
        <v>9</v>
      </c>
      <c r="D262">
        <v>4</v>
      </c>
      <c r="E262" t="s">
        <v>422</v>
      </c>
      <c r="F262" t="s">
        <v>424</v>
      </c>
      <c r="G262" t="s">
        <v>1013</v>
      </c>
      <c r="H262" t="s">
        <v>753</v>
      </c>
      <c r="I262" t="s">
        <v>753</v>
      </c>
      <c r="J262" t="s">
        <v>752</v>
      </c>
      <c r="K262">
        <v>0</v>
      </c>
      <c r="L262">
        <v>0</v>
      </c>
      <c r="M262">
        <v>0</v>
      </c>
      <c r="N262" t="str">
        <f t="shared" si="24"/>
        <v>não</v>
      </c>
      <c r="O262" t="s">
        <v>757</v>
      </c>
      <c r="P262" t="str">
        <f t="shared" si="25"/>
        <v>Apenas EF2</v>
      </c>
      <c r="Q262">
        <f t="shared" si="26"/>
        <v>0</v>
      </c>
      <c r="R262">
        <f t="shared" si="27"/>
        <v>0</v>
      </c>
      <c r="S262">
        <f t="shared" si="28"/>
        <v>0</v>
      </c>
      <c r="W262">
        <f t="shared" si="29"/>
        <v>8</v>
      </c>
      <c r="Y262" s="2">
        <v>1</v>
      </c>
      <c r="Z262" s="2">
        <v>1</v>
      </c>
      <c r="AA262" s="2">
        <v>0</v>
      </c>
      <c r="AB262" s="7">
        <v>0</v>
      </c>
      <c r="AC262" s="7">
        <v>0</v>
      </c>
      <c r="AD262" s="7">
        <v>1</v>
      </c>
      <c r="AE262" s="2">
        <v>1</v>
      </c>
      <c r="AF262" s="2">
        <v>1</v>
      </c>
      <c r="AG262" s="2">
        <v>1</v>
      </c>
      <c r="AH262" s="7">
        <v>0</v>
      </c>
      <c r="AI262" s="2">
        <v>0</v>
      </c>
      <c r="AJ262" s="2">
        <v>0</v>
      </c>
      <c r="AK262" s="7">
        <v>0</v>
      </c>
      <c r="AL262" s="2">
        <v>0</v>
      </c>
      <c r="AM262" s="2">
        <v>0</v>
      </c>
      <c r="AN262" s="7">
        <v>0</v>
      </c>
      <c r="AO262" s="2">
        <v>0</v>
      </c>
      <c r="AP262" s="2">
        <v>0</v>
      </c>
      <c r="AQ262" s="2">
        <v>0</v>
      </c>
      <c r="AR262" s="2">
        <v>1</v>
      </c>
      <c r="AS262" s="2">
        <v>1</v>
      </c>
    </row>
    <row r="263" spans="1:45" hidden="1" x14ac:dyDescent="0.25">
      <c r="A263">
        <v>24037052</v>
      </c>
      <c r="B263" t="s">
        <v>965</v>
      </c>
      <c r="C263" s="10">
        <v>9</v>
      </c>
      <c r="D263">
        <v>4</v>
      </c>
      <c r="E263" t="s">
        <v>422</v>
      </c>
      <c r="F263" t="s">
        <v>427</v>
      </c>
      <c r="G263" t="s">
        <v>1014</v>
      </c>
      <c r="H263" t="s">
        <v>753</v>
      </c>
      <c r="I263" t="s">
        <v>753</v>
      </c>
      <c r="J263" t="s">
        <v>752</v>
      </c>
      <c r="K263">
        <v>1</v>
      </c>
      <c r="L263">
        <v>1</v>
      </c>
      <c r="M263">
        <v>0</v>
      </c>
      <c r="N263" t="str">
        <f t="shared" si="24"/>
        <v>não</v>
      </c>
      <c r="O263" t="s">
        <v>757</v>
      </c>
      <c r="P263" t="str">
        <f t="shared" si="25"/>
        <v>Apenas EF2</v>
      </c>
      <c r="Q263">
        <f t="shared" si="26"/>
        <v>0</v>
      </c>
      <c r="R263">
        <f t="shared" si="27"/>
        <v>0</v>
      </c>
      <c r="S263">
        <f t="shared" si="28"/>
        <v>0</v>
      </c>
      <c r="W263">
        <f t="shared" si="29"/>
        <v>6</v>
      </c>
      <c r="Y263" s="2">
        <v>0</v>
      </c>
      <c r="Z263" s="2">
        <v>0</v>
      </c>
      <c r="AA263" s="2">
        <v>1</v>
      </c>
      <c r="AB263" s="7">
        <v>0</v>
      </c>
      <c r="AC263" s="7">
        <v>0</v>
      </c>
      <c r="AD263" s="7">
        <v>1</v>
      </c>
      <c r="AE263" s="2">
        <v>1</v>
      </c>
      <c r="AF263" s="2">
        <v>1</v>
      </c>
      <c r="AG263" s="2">
        <v>0</v>
      </c>
      <c r="AH263" s="7">
        <v>0</v>
      </c>
      <c r="AI263" s="2">
        <v>0</v>
      </c>
      <c r="AJ263" s="2">
        <v>0</v>
      </c>
      <c r="AK263" s="7">
        <v>0</v>
      </c>
      <c r="AL263" s="2">
        <v>0</v>
      </c>
      <c r="AM263" s="2">
        <v>0</v>
      </c>
      <c r="AN263" s="7">
        <v>0</v>
      </c>
      <c r="AO263" s="2">
        <v>0</v>
      </c>
      <c r="AP263" s="2">
        <v>0</v>
      </c>
      <c r="AQ263" s="2">
        <v>0</v>
      </c>
      <c r="AR263" s="2">
        <v>1</v>
      </c>
      <c r="AS263" s="2">
        <v>1</v>
      </c>
    </row>
    <row r="264" spans="1:45" hidden="1" x14ac:dyDescent="0.25">
      <c r="A264">
        <v>24037060</v>
      </c>
      <c r="B264" t="s">
        <v>965</v>
      </c>
      <c r="C264" s="10">
        <v>9</v>
      </c>
      <c r="D264">
        <v>4</v>
      </c>
      <c r="E264" t="s">
        <v>422</v>
      </c>
      <c r="F264" t="s">
        <v>428</v>
      </c>
      <c r="G264" t="s">
        <v>1015</v>
      </c>
      <c r="H264" t="s">
        <v>753</v>
      </c>
      <c r="I264" t="s">
        <v>753</v>
      </c>
      <c r="J264" t="s">
        <v>752</v>
      </c>
      <c r="K264">
        <v>1</v>
      </c>
      <c r="L264">
        <v>1</v>
      </c>
      <c r="M264">
        <v>0</v>
      </c>
      <c r="N264" t="str">
        <f t="shared" si="24"/>
        <v>não</v>
      </c>
      <c r="O264" t="s">
        <v>757</v>
      </c>
      <c r="P264" t="str">
        <f t="shared" si="25"/>
        <v>EF1 e EF2</v>
      </c>
      <c r="Q264">
        <f t="shared" si="26"/>
        <v>0</v>
      </c>
      <c r="R264">
        <f t="shared" si="27"/>
        <v>0</v>
      </c>
      <c r="S264">
        <f t="shared" si="28"/>
        <v>0</v>
      </c>
      <c r="W264">
        <f t="shared" si="29"/>
        <v>9</v>
      </c>
      <c r="Y264" s="2">
        <v>1</v>
      </c>
      <c r="Z264" s="2">
        <v>1</v>
      </c>
      <c r="AA264" s="2">
        <v>1</v>
      </c>
      <c r="AB264" s="7">
        <v>1</v>
      </c>
      <c r="AC264" s="7">
        <v>1</v>
      </c>
      <c r="AD264" s="7">
        <v>2</v>
      </c>
      <c r="AE264" s="2">
        <v>1</v>
      </c>
      <c r="AF264" s="2">
        <v>1</v>
      </c>
      <c r="AG264" s="2">
        <v>0</v>
      </c>
      <c r="AH264" s="7">
        <v>0</v>
      </c>
      <c r="AI264" s="2">
        <v>0</v>
      </c>
      <c r="AJ264" s="2">
        <v>0</v>
      </c>
      <c r="AK264" s="7">
        <v>0</v>
      </c>
      <c r="AL264" s="2">
        <v>0</v>
      </c>
      <c r="AM264" s="2">
        <v>0</v>
      </c>
      <c r="AN264" s="7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</row>
    <row r="265" spans="1:45" hidden="1" x14ac:dyDescent="0.25">
      <c r="A265">
        <v>24037079</v>
      </c>
      <c r="B265" t="s">
        <v>965</v>
      </c>
      <c r="C265" s="10">
        <v>9</v>
      </c>
      <c r="D265">
        <v>4</v>
      </c>
      <c r="E265" t="s">
        <v>422</v>
      </c>
      <c r="F265" t="s">
        <v>429</v>
      </c>
      <c r="G265" t="s">
        <v>1016</v>
      </c>
      <c r="H265" t="s">
        <v>753</v>
      </c>
      <c r="I265" t="s">
        <v>753</v>
      </c>
      <c r="J265" t="s">
        <v>751</v>
      </c>
      <c r="K265">
        <v>1</v>
      </c>
      <c r="L265">
        <v>1</v>
      </c>
      <c r="M265">
        <v>0</v>
      </c>
      <c r="N265" t="str">
        <f t="shared" si="24"/>
        <v>não</v>
      </c>
      <c r="O265" t="s">
        <v>757</v>
      </c>
      <c r="P265" t="str">
        <f t="shared" si="25"/>
        <v>Apenas EM</v>
      </c>
      <c r="Q265">
        <f t="shared" si="26"/>
        <v>1</v>
      </c>
      <c r="R265">
        <f t="shared" si="27"/>
        <v>0</v>
      </c>
      <c r="S265">
        <f t="shared" si="28"/>
        <v>1</v>
      </c>
      <c r="W265">
        <f t="shared" si="29"/>
        <v>15</v>
      </c>
      <c r="Y265" s="2">
        <v>0</v>
      </c>
      <c r="Z265" s="2">
        <v>0</v>
      </c>
      <c r="AA265" s="2">
        <v>0</v>
      </c>
      <c r="AB265" s="7">
        <v>0</v>
      </c>
      <c r="AC265" s="7">
        <v>0</v>
      </c>
      <c r="AD265" s="7">
        <v>0</v>
      </c>
      <c r="AE265" s="2">
        <v>0</v>
      </c>
      <c r="AF265" s="2">
        <v>0</v>
      </c>
      <c r="AG265" s="2">
        <v>0</v>
      </c>
      <c r="AH265" s="7">
        <v>5</v>
      </c>
      <c r="AI265" s="2">
        <v>3</v>
      </c>
      <c r="AJ265" s="2">
        <v>4</v>
      </c>
      <c r="AK265" s="7">
        <v>0</v>
      </c>
      <c r="AL265" s="2">
        <v>0</v>
      </c>
      <c r="AM265" s="2">
        <v>0</v>
      </c>
      <c r="AN265" s="7">
        <v>1</v>
      </c>
      <c r="AO265" s="2">
        <v>1</v>
      </c>
      <c r="AP265" s="2">
        <v>1</v>
      </c>
      <c r="AQ265" s="2">
        <v>0</v>
      </c>
      <c r="AR265" s="2">
        <v>0</v>
      </c>
      <c r="AS265" s="2">
        <v>0</v>
      </c>
    </row>
    <row r="266" spans="1:45" hidden="1" x14ac:dyDescent="0.25">
      <c r="A266">
        <v>24037087</v>
      </c>
      <c r="B266" t="s">
        <v>965</v>
      </c>
      <c r="C266" s="10">
        <v>9</v>
      </c>
      <c r="D266">
        <v>4</v>
      </c>
      <c r="E266" t="s">
        <v>422</v>
      </c>
      <c r="F266" t="s">
        <v>430</v>
      </c>
      <c r="G266" t="s">
        <v>1017</v>
      </c>
      <c r="H266" t="s">
        <v>753</v>
      </c>
      <c r="I266" t="s">
        <v>753</v>
      </c>
      <c r="J266" t="s">
        <v>751</v>
      </c>
      <c r="K266">
        <v>0</v>
      </c>
      <c r="L266">
        <v>0</v>
      </c>
      <c r="M266">
        <v>0</v>
      </c>
      <c r="N266" t="str">
        <f t="shared" si="24"/>
        <v>não</v>
      </c>
      <c r="O266" t="s">
        <v>757</v>
      </c>
      <c r="P266" t="str">
        <f t="shared" si="25"/>
        <v>EF2 e EM</v>
      </c>
      <c r="Q266">
        <f t="shared" si="26"/>
        <v>1</v>
      </c>
      <c r="R266">
        <f t="shared" si="27"/>
        <v>0</v>
      </c>
      <c r="S266">
        <f t="shared" si="28"/>
        <v>0</v>
      </c>
      <c r="W266">
        <f t="shared" si="29"/>
        <v>8</v>
      </c>
      <c r="Y266" s="2">
        <v>0</v>
      </c>
      <c r="Z266" s="2">
        <v>0</v>
      </c>
      <c r="AA266" s="2">
        <v>0</v>
      </c>
      <c r="AB266" s="7">
        <v>0</v>
      </c>
      <c r="AC266" s="7">
        <v>0</v>
      </c>
      <c r="AD266" s="7">
        <v>2</v>
      </c>
      <c r="AE266" s="2">
        <v>2</v>
      </c>
      <c r="AF266" s="2">
        <v>2</v>
      </c>
      <c r="AG266" s="2">
        <v>1</v>
      </c>
      <c r="AH266" s="7">
        <v>1</v>
      </c>
      <c r="AI266" s="2">
        <v>0</v>
      </c>
      <c r="AJ266" s="2">
        <v>0</v>
      </c>
      <c r="AK266" s="7">
        <v>0</v>
      </c>
      <c r="AL266" s="2">
        <v>0</v>
      </c>
      <c r="AM266" s="2">
        <v>0</v>
      </c>
      <c r="AN266" s="7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</row>
    <row r="267" spans="1:45" hidden="1" x14ac:dyDescent="0.25">
      <c r="A267">
        <v>24037346</v>
      </c>
      <c r="B267" t="s">
        <v>965</v>
      </c>
      <c r="C267" s="10">
        <v>9</v>
      </c>
      <c r="D267">
        <v>4</v>
      </c>
      <c r="E267" t="s">
        <v>422</v>
      </c>
      <c r="F267" t="s">
        <v>426</v>
      </c>
      <c r="G267" t="s">
        <v>1018</v>
      </c>
      <c r="H267" t="s">
        <v>753</v>
      </c>
      <c r="I267" t="s">
        <v>753</v>
      </c>
      <c r="J267" t="s">
        <v>750</v>
      </c>
      <c r="K267">
        <v>0</v>
      </c>
      <c r="L267">
        <v>0</v>
      </c>
      <c r="M267">
        <v>0</v>
      </c>
      <c r="N267" t="str">
        <f t="shared" si="24"/>
        <v>não</v>
      </c>
      <c r="O267" t="s">
        <v>757</v>
      </c>
      <c r="P267" t="str">
        <f t="shared" si="25"/>
        <v>Apenas EF1</v>
      </c>
      <c r="Q267">
        <f t="shared" si="26"/>
        <v>0</v>
      </c>
      <c r="R267">
        <f t="shared" si="27"/>
        <v>0</v>
      </c>
      <c r="S267">
        <f t="shared" si="28"/>
        <v>0</v>
      </c>
      <c r="W267">
        <f t="shared" si="29"/>
        <v>10</v>
      </c>
      <c r="Y267" s="2">
        <v>2</v>
      </c>
      <c r="Z267" s="2">
        <v>2</v>
      </c>
      <c r="AA267" s="2">
        <v>2</v>
      </c>
      <c r="AB267" s="7">
        <v>2</v>
      </c>
      <c r="AC267" s="7">
        <v>2</v>
      </c>
      <c r="AD267" s="7">
        <v>0</v>
      </c>
      <c r="AE267" s="2">
        <v>0</v>
      </c>
      <c r="AF267" s="2">
        <v>0</v>
      </c>
      <c r="AG267" s="2">
        <v>0</v>
      </c>
      <c r="AH267" s="7">
        <v>0</v>
      </c>
      <c r="AI267" s="2">
        <v>0</v>
      </c>
      <c r="AJ267" s="2">
        <v>0</v>
      </c>
      <c r="AK267" s="7">
        <v>0</v>
      </c>
      <c r="AL267" s="2">
        <v>0</v>
      </c>
      <c r="AM267" s="2">
        <v>0</v>
      </c>
      <c r="AN267" s="7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</row>
    <row r="268" spans="1:45" hidden="1" x14ac:dyDescent="0.25">
      <c r="A268">
        <v>24037516</v>
      </c>
      <c r="B268" t="s">
        <v>965</v>
      </c>
      <c r="C268" s="10">
        <v>9</v>
      </c>
      <c r="D268">
        <v>4</v>
      </c>
      <c r="E268" t="s">
        <v>431</v>
      </c>
      <c r="F268" t="s">
        <v>432</v>
      </c>
      <c r="G268" t="s">
        <v>1019</v>
      </c>
      <c r="H268" t="s">
        <v>753</v>
      </c>
      <c r="I268" t="s">
        <v>753</v>
      </c>
      <c r="J268" t="s">
        <v>751</v>
      </c>
      <c r="K268">
        <v>0</v>
      </c>
      <c r="L268">
        <v>0</v>
      </c>
      <c r="M268">
        <v>0</v>
      </c>
      <c r="N268" t="str">
        <f t="shared" si="24"/>
        <v>não</v>
      </c>
      <c r="O268" t="s">
        <v>757</v>
      </c>
      <c r="P268" t="str">
        <f t="shared" si="25"/>
        <v>EF2 e EM</v>
      </c>
      <c r="Q268">
        <f t="shared" si="26"/>
        <v>1</v>
      </c>
      <c r="R268">
        <f t="shared" si="27"/>
        <v>0</v>
      </c>
      <c r="S268">
        <f t="shared" si="28"/>
        <v>0</v>
      </c>
      <c r="W268">
        <f t="shared" si="29"/>
        <v>8</v>
      </c>
      <c r="Y268" s="2">
        <v>0</v>
      </c>
      <c r="Z268" s="2">
        <v>0</v>
      </c>
      <c r="AA268" s="2">
        <v>0</v>
      </c>
      <c r="AB268" s="7">
        <v>0</v>
      </c>
      <c r="AC268" s="7">
        <v>0</v>
      </c>
      <c r="AD268" s="7">
        <v>2</v>
      </c>
      <c r="AE268" s="2">
        <v>1</v>
      </c>
      <c r="AF268" s="2">
        <v>1</v>
      </c>
      <c r="AG268" s="2">
        <v>1</v>
      </c>
      <c r="AH268" s="7">
        <v>1</v>
      </c>
      <c r="AI268" s="2">
        <v>1</v>
      </c>
      <c r="AJ268" s="2">
        <v>1</v>
      </c>
      <c r="AK268" s="7">
        <v>0</v>
      </c>
      <c r="AL268" s="2">
        <v>0</v>
      </c>
      <c r="AM268" s="2">
        <v>0</v>
      </c>
      <c r="AN268" s="7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</row>
    <row r="269" spans="1:45" hidden="1" x14ac:dyDescent="0.25">
      <c r="A269">
        <v>24037664</v>
      </c>
      <c r="B269" t="s">
        <v>858</v>
      </c>
      <c r="C269" s="10">
        <v>10</v>
      </c>
      <c r="D269">
        <v>4</v>
      </c>
      <c r="E269" t="s">
        <v>473</v>
      </c>
      <c r="F269" t="s">
        <v>474</v>
      </c>
      <c r="G269" t="s">
        <v>1020</v>
      </c>
      <c r="H269" t="s">
        <v>753</v>
      </c>
      <c r="I269" t="s">
        <v>753</v>
      </c>
      <c r="J269" t="s">
        <v>751</v>
      </c>
      <c r="K269">
        <v>1</v>
      </c>
      <c r="L269">
        <v>1</v>
      </c>
      <c r="M269">
        <v>0</v>
      </c>
      <c r="N269" t="str">
        <f t="shared" ref="N269:N332" si="30">IF(I269=1,"não",IF(OR(L269=0,L269=1),"não",IF(W269=0,"não",IF(W269=AS269,"não",IF(O269="sim - multi","não","sim")))))</f>
        <v>não</v>
      </c>
      <c r="O269" t="s">
        <v>757</v>
      </c>
      <c r="P269" t="str">
        <f t="shared" ref="P269:P332" si="31">IF(O269="não",IF(AND(AB269+AC269&gt;0,AD269+AH269+AK269+AN269=0),"Apenas EF1",IF(AND(AB269+AC269&gt;0,AD269&gt;0,AH269+AK269+AN269=0),"EF1 e EF2",IF(AND(AB269+AC269&gt;0,AD269&gt;0,AH269+AK269+AN269&gt;0),"Todas as Etapas",IF(AND(AB269+AC269=0,AD269&gt;0,AH269+AK269+AN269=0),"Apenas EF2",IF(AND(AB269+AC269=0,AD269=0,AH269+AK269+AN269&gt;0),"Apenas EM",IF(AND(AB269+AC269=0,AD269&gt;0,AH269+AK269+AN269&gt;0),"EF2 e EM",IF(AND(AB269+AC269&gt;0,AD269=0,AH269+AK269+AN269&gt;0),"EF1 eEM"))))))),IF(AND(AK269&gt;0,AN269=0),"Apenas EMI",IF(AND(AK269=0,AN269&gt;0),"Apenas EMND",IF(AND(AK269&gt;0,AN269&gt;0),"EMI e EMND",IF(O269="sim - multi","EF Multisseriada")))))</f>
        <v>Apenas EM</v>
      </c>
      <c r="Q269">
        <f t="shared" ref="Q269:Q332" si="32">IF(AH269&gt;0,1,0)</f>
        <v>1</v>
      </c>
      <c r="R269">
        <f t="shared" ref="R269:R332" si="33">IF(AK269&gt;0,1,0)</f>
        <v>0</v>
      </c>
      <c r="S269">
        <f t="shared" ref="S269:S332" si="34">IF(AN269&gt;0,1,0)</f>
        <v>1</v>
      </c>
      <c r="W269">
        <f t="shared" ref="W269:W332" si="35">SUM(Y269:AS269)</f>
        <v>7</v>
      </c>
      <c r="Y269" s="2">
        <v>0</v>
      </c>
      <c r="Z269" s="2">
        <v>0</v>
      </c>
      <c r="AA269" s="2">
        <v>0</v>
      </c>
      <c r="AB269" s="7">
        <v>0</v>
      </c>
      <c r="AC269" s="7">
        <v>0</v>
      </c>
      <c r="AD269" s="7">
        <v>0</v>
      </c>
      <c r="AE269" s="2">
        <v>0</v>
      </c>
      <c r="AF269" s="2">
        <v>0</v>
      </c>
      <c r="AG269" s="2">
        <v>0</v>
      </c>
      <c r="AH269" s="7">
        <v>2</v>
      </c>
      <c r="AI269" s="2">
        <v>1</v>
      </c>
      <c r="AJ269" s="2">
        <v>1</v>
      </c>
      <c r="AK269" s="7">
        <v>0</v>
      </c>
      <c r="AL269" s="2">
        <v>0</v>
      </c>
      <c r="AM269" s="2">
        <v>0</v>
      </c>
      <c r="AN269" s="7">
        <v>1</v>
      </c>
      <c r="AO269" s="2">
        <v>1</v>
      </c>
      <c r="AP269" s="2">
        <v>1</v>
      </c>
      <c r="AQ269" s="2">
        <v>0</v>
      </c>
      <c r="AR269" s="2">
        <v>0</v>
      </c>
      <c r="AS269" s="2">
        <v>0</v>
      </c>
    </row>
    <row r="270" spans="1:45" hidden="1" x14ac:dyDescent="0.25">
      <c r="A270">
        <v>24037842</v>
      </c>
      <c r="B270" t="s">
        <v>947</v>
      </c>
      <c r="C270" s="10">
        <v>16</v>
      </c>
      <c r="D270">
        <v>1</v>
      </c>
      <c r="E270" t="s">
        <v>721</v>
      </c>
      <c r="F270" t="s">
        <v>722</v>
      </c>
      <c r="G270" t="s">
        <v>722</v>
      </c>
      <c r="H270">
        <v>1</v>
      </c>
      <c r="I270">
        <v>1</v>
      </c>
      <c r="J270" t="s">
        <v>753</v>
      </c>
      <c r="K270" t="s">
        <v>753</v>
      </c>
      <c r="L270" t="s">
        <v>753</v>
      </c>
      <c r="M270">
        <v>0</v>
      </c>
      <c r="N270" t="str">
        <f t="shared" si="30"/>
        <v>não</v>
      </c>
      <c r="O270" t="s">
        <v>757</v>
      </c>
      <c r="P270" t="str">
        <f t="shared" si="31"/>
        <v>Todas as Etapas</v>
      </c>
      <c r="Q270">
        <f t="shared" si="32"/>
        <v>1</v>
      </c>
      <c r="R270">
        <f t="shared" si="33"/>
        <v>0</v>
      </c>
      <c r="S270">
        <f t="shared" si="34"/>
        <v>0</v>
      </c>
      <c r="W270">
        <f t="shared" si="35"/>
        <v>15</v>
      </c>
      <c r="Y270" s="2">
        <v>0</v>
      </c>
      <c r="Z270" s="2">
        <v>0</v>
      </c>
      <c r="AA270" s="2">
        <v>0</v>
      </c>
      <c r="AB270" s="7">
        <v>1</v>
      </c>
      <c r="AC270" s="7">
        <v>1</v>
      </c>
      <c r="AD270" s="7">
        <v>2</v>
      </c>
      <c r="AE270" s="2">
        <v>1</v>
      </c>
      <c r="AF270" s="2">
        <v>1</v>
      </c>
      <c r="AG270" s="2">
        <v>1</v>
      </c>
      <c r="AH270" s="7">
        <v>3</v>
      </c>
      <c r="AI270" s="2">
        <v>3</v>
      </c>
      <c r="AJ270" s="2">
        <v>2</v>
      </c>
      <c r="AK270" s="7">
        <v>0</v>
      </c>
      <c r="AL270" s="2">
        <v>0</v>
      </c>
      <c r="AM270" s="2">
        <v>0</v>
      </c>
      <c r="AN270" s="7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</row>
    <row r="271" spans="1:45" hidden="1" x14ac:dyDescent="0.25">
      <c r="A271">
        <v>24038091</v>
      </c>
      <c r="B271" t="s">
        <v>947</v>
      </c>
      <c r="C271" s="10">
        <v>16</v>
      </c>
      <c r="D271">
        <v>1</v>
      </c>
      <c r="E271" t="s">
        <v>725</v>
      </c>
      <c r="F271" t="s">
        <v>726</v>
      </c>
      <c r="G271" t="s">
        <v>1021</v>
      </c>
      <c r="H271" t="s">
        <v>753</v>
      </c>
      <c r="I271" t="s">
        <v>753</v>
      </c>
      <c r="J271" t="s">
        <v>750</v>
      </c>
      <c r="K271">
        <v>1</v>
      </c>
      <c r="L271">
        <v>1</v>
      </c>
      <c r="M271">
        <v>0</v>
      </c>
      <c r="N271" t="str">
        <f t="shared" si="30"/>
        <v>não</v>
      </c>
      <c r="O271" t="s">
        <v>757</v>
      </c>
      <c r="P271" t="str">
        <f t="shared" si="31"/>
        <v>Apenas EF1</v>
      </c>
      <c r="Q271">
        <f t="shared" si="32"/>
        <v>0</v>
      </c>
      <c r="R271">
        <f t="shared" si="33"/>
        <v>0</v>
      </c>
      <c r="S271">
        <f t="shared" si="34"/>
        <v>0</v>
      </c>
      <c r="W271">
        <f t="shared" si="35"/>
        <v>5</v>
      </c>
      <c r="Y271" s="2">
        <v>1</v>
      </c>
      <c r="Z271" s="2">
        <v>1</v>
      </c>
      <c r="AA271" s="2">
        <v>1</v>
      </c>
      <c r="AB271" s="7">
        <v>1</v>
      </c>
      <c r="AC271" s="7">
        <v>1</v>
      </c>
      <c r="AD271" s="7">
        <v>0</v>
      </c>
      <c r="AE271" s="2">
        <v>0</v>
      </c>
      <c r="AF271" s="2">
        <v>0</v>
      </c>
      <c r="AG271" s="2">
        <v>0</v>
      </c>
      <c r="AH271" s="7">
        <v>0</v>
      </c>
      <c r="AI271" s="2">
        <v>0</v>
      </c>
      <c r="AJ271" s="2">
        <v>0</v>
      </c>
      <c r="AK271" s="7">
        <v>0</v>
      </c>
      <c r="AL271" s="2">
        <v>0</v>
      </c>
      <c r="AM271" s="2">
        <v>0</v>
      </c>
      <c r="AN271" s="7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</row>
    <row r="272" spans="1:45" hidden="1" x14ac:dyDescent="0.25">
      <c r="A272">
        <v>24038105</v>
      </c>
      <c r="B272" t="s">
        <v>947</v>
      </c>
      <c r="C272" s="10">
        <v>16</v>
      </c>
      <c r="D272">
        <v>1</v>
      </c>
      <c r="E272" t="s">
        <v>725</v>
      </c>
      <c r="F272" t="s">
        <v>727</v>
      </c>
      <c r="G272" t="s">
        <v>1022</v>
      </c>
      <c r="H272">
        <v>1</v>
      </c>
      <c r="I272">
        <v>1</v>
      </c>
      <c r="J272" t="s">
        <v>753</v>
      </c>
      <c r="K272" t="s">
        <v>753</v>
      </c>
      <c r="L272" t="s">
        <v>753</v>
      </c>
      <c r="M272">
        <v>0</v>
      </c>
      <c r="N272" t="str">
        <f t="shared" si="30"/>
        <v>não</v>
      </c>
      <c r="O272" t="s">
        <v>757</v>
      </c>
      <c r="P272" t="str">
        <f t="shared" si="31"/>
        <v>EF2 e EM</v>
      </c>
      <c r="Q272">
        <f t="shared" si="32"/>
        <v>1</v>
      </c>
      <c r="R272">
        <f t="shared" si="33"/>
        <v>0</v>
      </c>
      <c r="S272">
        <f t="shared" si="34"/>
        <v>1</v>
      </c>
      <c r="W272">
        <f t="shared" si="35"/>
        <v>12</v>
      </c>
      <c r="Y272" s="2">
        <v>0</v>
      </c>
      <c r="Z272" s="2">
        <v>0</v>
      </c>
      <c r="AA272" s="2">
        <v>0</v>
      </c>
      <c r="AB272" s="7">
        <v>0</v>
      </c>
      <c r="AC272" s="7">
        <v>0</v>
      </c>
      <c r="AD272" s="7">
        <v>2</v>
      </c>
      <c r="AE272" s="2">
        <v>2</v>
      </c>
      <c r="AF272" s="2">
        <v>1</v>
      </c>
      <c r="AG272" s="2">
        <v>1</v>
      </c>
      <c r="AH272" s="7">
        <v>1</v>
      </c>
      <c r="AI272" s="2">
        <v>1</v>
      </c>
      <c r="AJ272" s="2">
        <v>1</v>
      </c>
      <c r="AK272" s="7">
        <v>0</v>
      </c>
      <c r="AL272" s="2">
        <v>0</v>
      </c>
      <c r="AM272" s="2">
        <v>0</v>
      </c>
      <c r="AN272" s="7">
        <v>1</v>
      </c>
      <c r="AO272" s="2">
        <v>1</v>
      </c>
      <c r="AP272" s="2">
        <v>1</v>
      </c>
      <c r="AQ272" s="2">
        <v>0</v>
      </c>
      <c r="AR272" s="2">
        <v>0</v>
      </c>
      <c r="AS272" s="2">
        <v>0</v>
      </c>
    </row>
    <row r="273" spans="1:45" hidden="1" x14ac:dyDescent="0.25">
      <c r="A273">
        <v>24038237</v>
      </c>
      <c r="B273" t="s">
        <v>947</v>
      </c>
      <c r="C273" s="10">
        <v>16</v>
      </c>
      <c r="D273">
        <v>1</v>
      </c>
      <c r="E273" t="s">
        <v>730</v>
      </c>
      <c r="F273" t="s">
        <v>733</v>
      </c>
      <c r="G273" t="s">
        <v>1023</v>
      </c>
      <c r="H273" t="s">
        <v>753</v>
      </c>
      <c r="I273" t="s">
        <v>753</v>
      </c>
      <c r="J273" t="s">
        <v>752</v>
      </c>
      <c r="K273">
        <v>0</v>
      </c>
      <c r="L273">
        <v>0</v>
      </c>
      <c r="M273">
        <v>0</v>
      </c>
      <c r="N273" t="str">
        <f t="shared" si="30"/>
        <v>não</v>
      </c>
      <c r="O273" t="s">
        <v>757</v>
      </c>
      <c r="P273" t="str">
        <f t="shared" si="31"/>
        <v>EF1 e EF2</v>
      </c>
      <c r="Q273">
        <f t="shared" si="32"/>
        <v>0</v>
      </c>
      <c r="R273">
        <f t="shared" si="33"/>
        <v>0</v>
      </c>
      <c r="S273">
        <f t="shared" si="34"/>
        <v>0</v>
      </c>
      <c r="W273">
        <f t="shared" si="35"/>
        <v>9</v>
      </c>
      <c r="Y273" s="2">
        <v>1</v>
      </c>
      <c r="Z273" s="2">
        <v>1</v>
      </c>
      <c r="AA273" s="2">
        <v>0</v>
      </c>
      <c r="AB273" s="7">
        <v>1</v>
      </c>
      <c r="AC273" s="7">
        <v>1</v>
      </c>
      <c r="AD273" s="7">
        <v>2</v>
      </c>
      <c r="AE273" s="2">
        <v>1</v>
      </c>
      <c r="AF273" s="2">
        <v>1</v>
      </c>
      <c r="AG273" s="2">
        <v>1</v>
      </c>
      <c r="AH273" s="7">
        <v>0</v>
      </c>
      <c r="AI273" s="2">
        <v>0</v>
      </c>
      <c r="AJ273" s="2">
        <v>0</v>
      </c>
      <c r="AK273" s="7">
        <v>0</v>
      </c>
      <c r="AL273" s="2">
        <v>0</v>
      </c>
      <c r="AM273" s="2">
        <v>0</v>
      </c>
      <c r="AN273" s="7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</row>
    <row r="274" spans="1:45" hidden="1" x14ac:dyDescent="0.25">
      <c r="A274">
        <v>24038253</v>
      </c>
      <c r="B274" t="s">
        <v>947</v>
      </c>
      <c r="C274" s="10">
        <v>16</v>
      </c>
      <c r="D274">
        <v>1</v>
      </c>
      <c r="E274" t="s">
        <v>730</v>
      </c>
      <c r="F274" t="s">
        <v>533</v>
      </c>
      <c r="G274" t="s">
        <v>1024</v>
      </c>
      <c r="H274">
        <v>1</v>
      </c>
      <c r="I274">
        <v>1</v>
      </c>
      <c r="J274" t="s">
        <v>753</v>
      </c>
      <c r="K274" t="s">
        <v>753</v>
      </c>
      <c r="L274" t="s">
        <v>753</v>
      </c>
      <c r="M274">
        <v>0</v>
      </c>
      <c r="N274" t="str">
        <f t="shared" si="30"/>
        <v>não</v>
      </c>
      <c r="O274" t="s">
        <v>757</v>
      </c>
      <c r="P274" t="str">
        <f t="shared" si="31"/>
        <v>EF2 e EM</v>
      </c>
      <c r="Q274">
        <f t="shared" si="32"/>
        <v>1</v>
      </c>
      <c r="R274">
        <f t="shared" si="33"/>
        <v>0</v>
      </c>
      <c r="S274">
        <f t="shared" si="34"/>
        <v>1</v>
      </c>
      <c r="W274">
        <f t="shared" si="35"/>
        <v>25</v>
      </c>
      <c r="Y274" s="2">
        <v>0</v>
      </c>
      <c r="Z274" s="2">
        <v>0</v>
      </c>
      <c r="AA274" s="2">
        <v>0</v>
      </c>
      <c r="AB274" s="7">
        <v>0</v>
      </c>
      <c r="AC274" s="7">
        <v>0</v>
      </c>
      <c r="AD274" s="7">
        <v>5</v>
      </c>
      <c r="AE274" s="2">
        <v>4</v>
      </c>
      <c r="AF274" s="2">
        <v>3</v>
      </c>
      <c r="AG274" s="2">
        <v>4</v>
      </c>
      <c r="AH274" s="7">
        <v>2</v>
      </c>
      <c r="AI274" s="2">
        <v>1</v>
      </c>
      <c r="AJ274" s="2">
        <v>1</v>
      </c>
      <c r="AK274" s="7">
        <v>0</v>
      </c>
      <c r="AL274" s="2">
        <v>0</v>
      </c>
      <c r="AM274" s="2">
        <v>0</v>
      </c>
      <c r="AN274" s="7">
        <v>2</v>
      </c>
      <c r="AO274" s="2">
        <v>2</v>
      </c>
      <c r="AP274" s="2">
        <v>1</v>
      </c>
      <c r="AQ274" s="2">
        <v>0</v>
      </c>
      <c r="AR274" s="2">
        <v>0</v>
      </c>
      <c r="AS274" s="2">
        <v>0</v>
      </c>
    </row>
    <row r="275" spans="1:45" x14ac:dyDescent="0.25">
      <c r="A275">
        <v>24038261</v>
      </c>
      <c r="B275" t="s">
        <v>947</v>
      </c>
      <c r="C275" s="10">
        <v>16</v>
      </c>
      <c r="D275">
        <v>1</v>
      </c>
      <c r="E275" t="s">
        <v>730</v>
      </c>
      <c r="F275" t="s">
        <v>731</v>
      </c>
      <c r="G275" t="s">
        <v>1025</v>
      </c>
      <c r="H275">
        <v>0</v>
      </c>
      <c r="I275">
        <v>0</v>
      </c>
      <c r="J275" t="s">
        <v>753</v>
      </c>
      <c r="K275" t="s">
        <v>753</v>
      </c>
      <c r="L275" t="s">
        <v>753</v>
      </c>
      <c r="M275">
        <v>0</v>
      </c>
      <c r="N275" t="str">
        <f t="shared" si="30"/>
        <v>sim</v>
      </c>
      <c r="O275" t="s">
        <v>757</v>
      </c>
      <c r="P275" t="str">
        <f t="shared" si="31"/>
        <v>EF1 e EF2</v>
      </c>
      <c r="Q275">
        <f t="shared" si="32"/>
        <v>0</v>
      </c>
      <c r="R275">
        <f t="shared" si="33"/>
        <v>0</v>
      </c>
      <c r="S275">
        <f t="shared" si="34"/>
        <v>0</v>
      </c>
      <c r="T275" t="s">
        <v>752</v>
      </c>
      <c r="U275">
        <f>IF(T275="EF1",AB275+AC275,IF(T275="EF2",AD275,IF(T275="EM",AH275,IF(T275="EMND",AN275,AK275))))</f>
        <v>4</v>
      </c>
      <c r="V275" s="12">
        <f>IF(U275=1,30000,IF(U275&gt;5,45000,30000+3000*U275))</f>
        <v>42000</v>
      </c>
      <c r="W275">
        <f t="shared" si="35"/>
        <v>18</v>
      </c>
      <c r="Y275" s="2">
        <v>1</v>
      </c>
      <c r="Z275" s="2">
        <v>1</v>
      </c>
      <c r="AA275" s="2">
        <v>1</v>
      </c>
      <c r="AB275" s="7">
        <v>2</v>
      </c>
      <c r="AC275" s="7">
        <v>2</v>
      </c>
      <c r="AD275" s="7">
        <v>4</v>
      </c>
      <c r="AE275" s="2">
        <v>3</v>
      </c>
      <c r="AF275" s="2">
        <v>2</v>
      </c>
      <c r="AG275" s="2">
        <v>2</v>
      </c>
      <c r="AH275" s="7">
        <v>0</v>
      </c>
      <c r="AI275" s="2">
        <v>0</v>
      </c>
      <c r="AJ275" s="2">
        <v>0</v>
      </c>
      <c r="AK275" s="7">
        <v>0</v>
      </c>
      <c r="AL275" s="2">
        <v>0</v>
      </c>
      <c r="AM275" s="2">
        <v>0</v>
      </c>
      <c r="AN275" s="7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</row>
    <row r="276" spans="1:45" x14ac:dyDescent="0.25">
      <c r="A276">
        <v>24038288</v>
      </c>
      <c r="B276" t="s">
        <v>947</v>
      </c>
      <c r="C276" s="10">
        <v>16</v>
      </c>
      <c r="D276">
        <v>1</v>
      </c>
      <c r="E276" t="s">
        <v>730</v>
      </c>
      <c r="F276" t="s">
        <v>732</v>
      </c>
      <c r="G276" t="s">
        <v>1026</v>
      </c>
      <c r="H276" t="s">
        <v>753</v>
      </c>
      <c r="I276" t="s">
        <v>753</v>
      </c>
      <c r="J276" t="s">
        <v>753</v>
      </c>
      <c r="K276" t="s">
        <v>753</v>
      </c>
      <c r="L276" t="s">
        <v>753</v>
      </c>
      <c r="M276">
        <v>1</v>
      </c>
      <c r="N276" t="str">
        <f t="shared" si="30"/>
        <v>sim</v>
      </c>
      <c r="O276" t="s">
        <v>758</v>
      </c>
      <c r="P276" t="str">
        <f t="shared" si="31"/>
        <v>EMI e EMND</v>
      </c>
      <c r="Q276">
        <f t="shared" si="32"/>
        <v>0</v>
      </c>
      <c r="R276">
        <f t="shared" si="33"/>
        <v>1</v>
      </c>
      <c r="S276">
        <f t="shared" si="34"/>
        <v>1</v>
      </c>
      <c r="T276" t="str">
        <f>IF(Q276&gt;0,"EM",IF(R276&gt;0,"EMI",IF(S276&gt;0,"EMND")))</f>
        <v>EMI</v>
      </c>
      <c r="U276">
        <f>IF(T276="EF1",AB276+AC276,IF(T276="EF2",AD276,IF(T276="EM",AH276,IF(T276="EMND",AN276,AK276))))</f>
        <v>10</v>
      </c>
      <c r="V276" s="12">
        <f>IF(U276=1,30000,IF(U276&gt;5,45000,30000+3000*U276))</f>
        <v>45000</v>
      </c>
      <c r="W276">
        <f t="shared" si="35"/>
        <v>33</v>
      </c>
      <c r="Y276" s="2">
        <v>0</v>
      </c>
      <c r="Z276" s="2">
        <v>0</v>
      </c>
      <c r="AA276" s="2">
        <v>0</v>
      </c>
      <c r="AB276" s="7">
        <v>0</v>
      </c>
      <c r="AC276" s="7">
        <v>0</v>
      </c>
      <c r="AD276" s="7">
        <v>0</v>
      </c>
      <c r="AE276" s="2">
        <v>0</v>
      </c>
      <c r="AF276" s="2">
        <v>0</v>
      </c>
      <c r="AG276" s="2">
        <v>0</v>
      </c>
      <c r="AH276" s="7">
        <v>0</v>
      </c>
      <c r="AI276" s="2">
        <v>0</v>
      </c>
      <c r="AJ276" s="2">
        <v>0</v>
      </c>
      <c r="AK276" s="7">
        <v>10</v>
      </c>
      <c r="AL276" s="2">
        <v>7</v>
      </c>
      <c r="AM276" s="2">
        <v>5</v>
      </c>
      <c r="AN276" s="7">
        <v>4</v>
      </c>
      <c r="AO276" s="2">
        <v>4</v>
      </c>
      <c r="AP276" s="2">
        <v>3</v>
      </c>
      <c r="AQ276" s="2">
        <v>0</v>
      </c>
      <c r="AR276" s="2">
        <v>0</v>
      </c>
      <c r="AS276" s="2">
        <v>0</v>
      </c>
    </row>
    <row r="277" spans="1:45" x14ac:dyDescent="0.25">
      <c r="A277">
        <v>24038911</v>
      </c>
      <c r="B277" t="s">
        <v>947</v>
      </c>
      <c r="C277" s="10">
        <v>16</v>
      </c>
      <c r="D277">
        <v>1</v>
      </c>
      <c r="E277" t="s">
        <v>734</v>
      </c>
      <c r="F277" t="s">
        <v>735</v>
      </c>
      <c r="G277" t="s">
        <v>1027</v>
      </c>
      <c r="H277">
        <v>0</v>
      </c>
      <c r="I277">
        <v>0</v>
      </c>
      <c r="J277" t="s">
        <v>753</v>
      </c>
      <c r="K277" t="s">
        <v>753</v>
      </c>
      <c r="L277" t="s">
        <v>753</v>
      </c>
      <c r="M277">
        <v>0</v>
      </c>
      <c r="N277" t="str">
        <f t="shared" si="30"/>
        <v>sim</v>
      </c>
      <c r="O277" t="s">
        <v>757</v>
      </c>
      <c r="P277" t="str">
        <f t="shared" si="31"/>
        <v>EF1 e EF2</v>
      </c>
      <c r="Q277">
        <f t="shared" si="32"/>
        <v>0</v>
      </c>
      <c r="R277">
        <f t="shared" si="33"/>
        <v>0</v>
      </c>
      <c r="S277">
        <f t="shared" si="34"/>
        <v>0</v>
      </c>
      <c r="T277" t="s">
        <v>752</v>
      </c>
      <c r="U277">
        <f>IF(T277="EF1",AB277+AC277,IF(T277="EF2",AD277,IF(T277="EM",AH277,IF(T277="EMND",AN277,AK277))))</f>
        <v>1</v>
      </c>
      <c r="V277" s="12">
        <f>IF(U277=1,30000,IF(U277&gt;5,45000,30000+3000*U277))</f>
        <v>30000</v>
      </c>
      <c r="W277">
        <f t="shared" si="35"/>
        <v>8</v>
      </c>
      <c r="Y277" s="2">
        <v>0</v>
      </c>
      <c r="Z277" s="2">
        <v>1</v>
      </c>
      <c r="AA277" s="2">
        <v>1</v>
      </c>
      <c r="AB277" s="7">
        <v>1</v>
      </c>
      <c r="AC277" s="7">
        <v>1</v>
      </c>
      <c r="AD277" s="7">
        <v>1</v>
      </c>
      <c r="AE277" s="2">
        <v>1</v>
      </c>
      <c r="AF277" s="2">
        <v>1</v>
      </c>
      <c r="AG277" s="2">
        <v>1</v>
      </c>
      <c r="AH277" s="7">
        <v>0</v>
      </c>
      <c r="AI277" s="2">
        <v>0</v>
      </c>
      <c r="AJ277" s="2">
        <v>0</v>
      </c>
      <c r="AK277" s="7">
        <v>0</v>
      </c>
      <c r="AL277" s="2">
        <v>0</v>
      </c>
      <c r="AM277" s="2">
        <v>0</v>
      </c>
      <c r="AN277" s="7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</row>
    <row r="278" spans="1:45" x14ac:dyDescent="0.25">
      <c r="A278">
        <v>24038920</v>
      </c>
      <c r="B278" t="s">
        <v>947</v>
      </c>
      <c r="C278" s="10">
        <v>16</v>
      </c>
      <c r="D278">
        <v>1</v>
      </c>
      <c r="E278" t="s">
        <v>734</v>
      </c>
      <c r="F278" t="s">
        <v>736</v>
      </c>
      <c r="G278" t="s">
        <v>1028</v>
      </c>
      <c r="H278">
        <v>0</v>
      </c>
      <c r="I278">
        <v>0</v>
      </c>
      <c r="J278" t="s">
        <v>753</v>
      </c>
      <c r="K278" t="s">
        <v>753</v>
      </c>
      <c r="L278" t="s">
        <v>753</v>
      </c>
      <c r="M278">
        <v>0</v>
      </c>
      <c r="N278" t="str">
        <f t="shared" si="30"/>
        <v>sim</v>
      </c>
      <c r="O278" t="s">
        <v>757</v>
      </c>
      <c r="P278" t="str">
        <f t="shared" si="31"/>
        <v>Apenas EM</v>
      </c>
      <c r="Q278">
        <f t="shared" si="32"/>
        <v>1</v>
      </c>
      <c r="R278">
        <f t="shared" si="33"/>
        <v>0</v>
      </c>
      <c r="S278">
        <f t="shared" si="34"/>
        <v>1</v>
      </c>
      <c r="T278" t="str">
        <f>IF(Q278&gt;0,"EM",IF(R278&gt;0,"EMI",IF(S278&gt;0,"EMND")))</f>
        <v>EM</v>
      </c>
      <c r="U278">
        <f>IF(T278="EF1",AB278+AC278,IF(T278="EF2",AD278,IF(T278="EM",AH278,IF(T278="EMND",AN278,AK278))))</f>
        <v>1</v>
      </c>
      <c r="V278" s="12">
        <f>IF(U278=1,30000,IF(U278&gt;5,45000,30000+3000*U278))</f>
        <v>30000</v>
      </c>
      <c r="W278">
        <f t="shared" si="35"/>
        <v>5</v>
      </c>
      <c r="X278">
        <f>AH278+AN278</f>
        <v>2</v>
      </c>
      <c r="Y278" s="2">
        <v>0</v>
      </c>
      <c r="Z278" s="2">
        <v>0</v>
      </c>
      <c r="AA278" s="2">
        <v>0</v>
      </c>
      <c r="AB278" s="7">
        <v>0</v>
      </c>
      <c r="AC278" s="7">
        <v>0</v>
      </c>
      <c r="AD278" s="7">
        <v>0</v>
      </c>
      <c r="AE278" s="2">
        <v>0</v>
      </c>
      <c r="AF278" s="2">
        <v>0</v>
      </c>
      <c r="AG278" s="2">
        <v>0</v>
      </c>
      <c r="AH278" s="7">
        <v>1</v>
      </c>
      <c r="AI278" s="2">
        <v>0</v>
      </c>
      <c r="AJ278" s="2">
        <v>0</v>
      </c>
      <c r="AK278" s="7">
        <v>0</v>
      </c>
      <c r="AL278" s="2">
        <v>0</v>
      </c>
      <c r="AM278" s="2">
        <v>0</v>
      </c>
      <c r="AN278" s="7">
        <v>1</v>
      </c>
      <c r="AO278" s="2">
        <v>2</v>
      </c>
      <c r="AP278" s="2">
        <v>1</v>
      </c>
      <c r="AQ278" s="2">
        <v>0</v>
      </c>
      <c r="AR278" s="2">
        <v>0</v>
      </c>
      <c r="AS278" s="2">
        <v>0</v>
      </c>
    </row>
    <row r="279" spans="1:45" hidden="1" x14ac:dyDescent="0.25">
      <c r="A279">
        <v>24039071</v>
      </c>
      <c r="B279" t="s">
        <v>947</v>
      </c>
      <c r="C279" s="10">
        <v>16</v>
      </c>
      <c r="D279">
        <v>1</v>
      </c>
      <c r="E279" t="s">
        <v>741</v>
      </c>
      <c r="F279" t="s">
        <v>742</v>
      </c>
      <c r="G279" t="s">
        <v>1029</v>
      </c>
      <c r="H279" t="s">
        <v>753</v>
      </c>
      <c r="I279" t="s">
        <v>753</v>
      </c>
      <c r="J279" t="s">
        <v>752</v>
      </c>
      <c r="K279">
        <v>0</v>
      </c>
      <c r="L279">
        <v>0</v>
      </c>
      <c r="M279">
        <v>0</v>
      </c>
      <c r="N279" t="str">
        <f t="shared" si="30"/>
        <v>não</v>
      </c>
      <c r="O279" t="s">
        <v>757</v>
      </c>
      <c r="P279" t="str">
        <f t="shared" si="31"/>
        <v>EF1 e EF2</v>
      </c>
      <c r="Q279">
        <f t="shared" si="32"/>
        <v>0</v>
      </c>
      <c r="R279">
        <f t="shared" si="33"/>
        <v>0</v>
      </c>
      <c r="S279">
        <f t="shared" si="34"/>
        <v>0</v>
      </c>
      <c r="W279">
        <f t="shared" si="35"/>
        <v>10</v>
      </c>
      <c r="Y279" s="2">
        <v>0</v>
      </c>
      <c r="Z279" s="2">
        <v>1</v>
      </c>
      <c r="AA279" s="2">
        <v>0</v>
      </c>
      <c r="AB279" s="7">
        <v>1</v>
      </c>
      <c r="AC279" s="7">
        <v>1</v>
      </c>
      <c r="AD279" s="7">
        <v>2</v>
      </c>
      <c r="AE279" s="2">
        <v>2</v>
      </c>
      <c r="AF279" s="2">
        <v>2</v>
      </c>
      <c r="AG279" s="2">
        <v>1</v>
      </c>
      <c r="AH279" s="7">
        <v>0</v>
      </c>
      <c r="AI279" s="2">
        <v>0</v>
      </c>
      <c r="AJ279" s="2">
        <v>0</v>
      </c>
      <c r="AK279" s="7">
        <v>0</v>
      </c>
      <c r="AL279" s="2">
        <v>0</v>
      </c>
      <c r="AM279" s="2">
        <v>0</v>
      </c>
      <c r="AN279" s="7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</row>
    <row r="280" spans="1:45" hidden="1" x14ac:dyDescent="0.25">
      <c r="A280">
        <v>24039080</v>
      </c>
      <c r="B280" t="s">
        <v>947</v>
      </c>
      <c r="C280" s="10">
        <v>16</v>
      </c>
      <c r="D280">
        <v>1</v>
      </c>
      <c r="E280" t="s">
        <v>741</v>
      </c>
      <c r="F280" t="s">
        <v>743</v>
      </c>
      <c r="G280" t="s">
        <v>1030</v>
      </c>
      <c r="H280" t="s">
        <v>753</v>
      </c>
      <c r="I280" t="s">
        <v>753</v>
      </c>
      <c r="J280" t="s">
        <v>751</v>
      </c>
      <c r="K280">
        <v>0</v>
      </c>
      <c r="L280">
        <v>0</v>
      </c>
      <c r="M280">
        <v>0</v>
      </c>
      <c r="N280" t="str">
        <f t="shared" si="30"/>
        <v>não</v>
      </c>
      <c r="O280" t="s">
        <v>757</v>
      </c>
      <c r="P280" t="str">
        <f t="shared" si="31"/>
        <v>Todas as Etapas</v>
      </c>
      <c r="Q280">
        <f t="shared" si="32"/>
        <v>1</v>
      </c>
      <c r="R280">
        <f t="shared" si="33"/>
        <v>0</v>
      </c>
      <c r="S280">
        <f t="shared" si="34"/>
        <v>1</v>
      </c>
      <c r="W280">
        <f t="shared" si="35"/>
        <v>25</v>
      </c>
      <c r="Y280" s="2">
        <v>0</v>
      </c>
      <c r="Z280" s="2">
        <v>0</v>
      </c>
      <c r="AA280" s="2">
        <v>0</v>
      </c>
      <c r="AB280" s="7">
        <v>1</v>
      </c>
      <c r="AC280" s="7">
        <v>2</v>
      </c>
      <c r="AD280" s="7">
        <v>2</v>
      </c>
      <c r="AE280" s="2">
        <v>1</v>
      </c>
      <c r="AF280" s="2">
        <v>1</v>
      </c>
      <c r="AG280" s="2">
        <v>1</v>
      </c>
      <c r="AH280" s="7">
        <v>5</v>
      </c>
      <c r="AI280" s="2">
        <v>3</v>
      </c>
      <c r="AJ280" s="2">
        <v>3</v>
      </c>
      <c r="AK280" s="7">
        <v>0</v>
      </c>
      <c r="AL280" s="2">
        <v>0</v>
      </c>
      <c r="AM280" s="2">
        <v>0</v>
      </c>
      <c r="AN280" s="7">
        <v>2</v>
      </c>
      <c r="AO280" s="2">
        <v>2</v>
      </c>
      <c r="AP280" s="2">
        <v>2</v>
      </c>
      <c r="AQ280" s="2">
        <v>0</v>
      </c>
      <c r="AR280" s="2">
        <v>0</v>
      </c>
      <c r="AS280" s="2">
        <v>0</v>
      </c>
    </row>
    <row r="281" spans="1:45" x14ac:dyDescent="0.25">
      <c r="A281">
        <v>24039357</v>
      </c>
      <c r="B281" t="s">
        <v>957</v>
      </c>
      <c r="C281" s="10">
        <v>4</v>
      </c>
      <c r="D281">
        <v>1</v>
      </c>
      <c r="E281" t="s">
        <v>258</v>
      </c>
      <c r="F281" t="s">
        <v>259</v>
      </c>
      <c r="G281" t="s">
        <v>1031</v>
      </c>
      <c r="H281">
        <v>0</v>
      </c>
      <c r="I281">
        <v>0</v>
      </c>
      <c r="J281" t="s">
        <v>753</v>
      </c>
      <c r="K281" t="s">
        <v>753</v>
      </c>
      <c r="L281" t="s">
        <v>753</v>
      </c>
      <c r="M281">
        <v>0</v>
      </c>
      <c r="N281" t="str">
        <f t="shared" si="30"/>
        <v>sim</v>
      </c>
      <c r="O281" t="s">
        <v>757</v>
      </c>
      <c r="P281" t="str">
        <f t="shared" si="31"/>
        <v>Todas as Etapas</v>
      </c>
      <c r="Q281">
        <f t="shared" si="32"/>
        <v>0</v>
      </c>
      <c r="R281">
        <f t="shared" si="33"/>
        <v>0</v>
      </c>
      <c r="S281">
        <f t="shared" si="34"/>
        <v>1</v>
      </c>
      <c r="T281" t="s">
        <v>750</v>
      </c>
      <c r="U281">
        <f>IF(T281="EF1",AB281+AC281,IF(T281="EF2",AD281,IF(T281="EM",AH281,IF(T281="EMND",AN281,AK281))))</f>
        <v>2</v>
      </c>
      <c r="V281" s="12">
        <f>IF(U281=1,30000,IF(U281&gt;5,45000,30000+3000*U281))</f>
        <v>36000</v>
      </c>
      <c r="W281">
        <f t="shared" si="35"/>
        <v>11</v>
      </c>
      <c r="Y281" s="2">
        <v>1</v>
      </c>
      <c r="Z281" s="2">
        <v>1</v>
      </c>
      <c r="AA281" s="2">
        <v>1</v>
      </c>
      <c r="AB281" s="7">
        <v>1</v>
      </c>
      <c r="AC281" s="7">
        <v>1</v>
      </c>
      <c r="AD281" s="7">
        <v>1</v>
      </c>
      <c r="AE281" s="2">
        <v>0</v>
      </c>
      <c r="AF281" s="2">
        <v>0</v>
      </c>
      <c r="AG281" s="2">
        <v>0</v>
      </c>
      <c r="AH281" s="7">
        <v>0</v>
      </c>
      <c r="AI281" s="2">
        <v>0</v>
      </c>
      <c r="AJ281" s="2">
        <v>0</v>
      </c>
      <c r="AK281" s="7">
        <v>0</v>
      </c>
      <c r="AL281" s="2">
        <v>0</v>
      </c>
      <c r="AM281" s="2">
        <v>0</v>
      </c>
      <c r="AN281" s="7">
        <v>2</v>
      </c>
      <c r="AO281" s="2">
        <v>2</v>
      </c>
      <c r="AP281" s="2">
        <v>1</v>
      </c>
      <c r="AQ281" s="2">
        <v>0</v>
      </c>
      <c r="AR281" s="2">
        <v>0</v>
      </c>
      <c r="AS281" s="2">
        <v>0</v>
      </c>
    </row>
    <row r="282" spans="1:45" hidden="1" x14ac:dyDescent="0.25">
      <c r="A282">
        <v>24039608</v>
      </c>
      <c r="B282" t="s">
        <v>1032</v>
      </c>
      <c r="C282" s="10">
        <v>7</v>
      </c>
      <c r="D282">
        <v>1</v>
      </c>
      <c r="E282" t="s">
        <v>336</v>
      </c>
      <c r="F282" t="s">
        <v>337</v>
      </c>
      <c r="G282" t="s">
        <v>1033</v>
      </c>
      <c r="H282">
        <v>1</v>
      </c>
      <c r="I282">
        <v>1</v>
      </c>
      <c r="J282" t="s">
        <v>753</v>
      </c>
      <c r="K282" t="s">
        <v>753</v>
      </c>
      <c r="L282" t="s">
        <v>753</v>
      </c>
      <c r="M282">
        <v>0</v>
      </c>
      <c r="N282" t="str">
        <f t="shared" si="30"/>
        <v>não</v>
      </c>
      <c r="O282" t="s">
        <v>757</v>
      </c>
      <c r="P282" t="str">
        <f t="shared" si="31"/>
        <v>EF1 e EF2</v>
      </c>
      <c r="Q282">
        <f t="shared" si="32"/>
        <v>0</v>
      </c>
      <c r="R282">
        <f t="shared" si="33"/>
        <v>0</v>
      </c>
      <c r="S282">
        <f t="shared" si="34"/>
        <v>0</v>
      </c>
      <c r="W282">
        <f t="shared" si="35"/>
        <v>15</v>
      </c>
      <c r="Y282" s="2">
        <v>1</v>
      </c>
      <c r="Z282" s="2">
        <v>1</v>
      </c>
      <c r="AA282" s="2">
        <v>1</v>
      </c>
      <c r="AB282" s="7">
        <v>2</v>
      </c>
      <c r="AC282" s="7">
        <v>2</v>
      </c>
      <c r="AD282" s="7">
        <v>2</v>
      </c>
      <c r="AE282" s="2">
        <v>2</v>
      </c>
      <c r="AF282" s="2">
        <v>2</v>
      </c>
      <c r="AG282" s="2">
        <v>2</v>
      </c>
      <c r="AH282" s="7">
        <v>0</v>
      </c>
      <c r="AI282" s="2">
        <v>0</v>
      </c>
      <c r="AJ282" s="2">
        <v>0</v>
      </c>
      <c r="AK282" s="7">
        <v>0</v>
      </c>
      <c r="AL282" s="2">
        <v>0</v>
      </c>
      <c r="AM282" s="2">
        <v>0</v>
      </c>
      <c r="AN282" s="7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</row>
    <row r="283" spans="1:45" x14ac:dyDescent="0.25">
      <c r="A283">
        <v>24039632</v>
      </c>
      <c r="B283" t="s">
        <v>1032</v>
      </c>
      <c r="C283" s="10">
        <v>7</v>
      </c>
      <c r="D283">
        <v>1</v>
      </c>
      <c r="E283" t="s">
        <v>336</v>
      </c>
      <c r="F283" t="s">
        <v>338</v>
      </c>
      <c r="G283" t="s">
        <v>1034</v>
      </c>
      <c r="H283" t="s">
        <v>753</v>
      </c>
      <c r="I283" t="s">
        <v>753</v>
      </c>
      <c r="J283" t="s">
        <v>753</v>
      </c>
      <c r="K283" t="s">
        <v>753</v>
      </c>
      <c r="L283" t="s">
        <v>753</v>
      </c>
      <c r="M283">
        <v>1</v>
      </c>
      <c r="N283" t="str">
        <f t="shared" si="30"/>
        <v>sim</v>
      </c>
      <c r="O283" t="s">
        <v>757</v>
      </c>
      <c r="P283" t="str">
        <f t="shared" si="31"/>
        <v>Apenas EM</v>
      </c>
      <c r="Q283">
        <f t="shared" si="32"/>
        <v>1</v>
      </c>
      <c r="R283">
        <f t="shared" si="33"/>
        <v>0</v>
      </c>
      <c r="S283">
        <f t="shared" si="34"/>
        <v>0</v>
      </c>
      <c r="T283" t="str">
        <f>IF(Q283&gt;0,"EM",IF(R283&gt;0,"EMI",IF(S283&gt;0,"EMND")))</f>
        <v>EM</v>
      </c>
      <c r="U283">
        <f>IF(T283="EF1",AB283+AC283,IF(T283="EF2",AD283,IF(T283="EM",AH283,IF(T283="EMND",AN283,AK283))))</f>
        <v>4</v>
      </c>
      <c r="V283" s="12">
        <f>IF(U283=1,30000,IF(U283&gt;5,45000,30000+3000*U283))</f>
        <v>42000</v>
      </c>
      <c r="W283">
        <f t="shared" si="35"/>
        <v>10</v>
      </c>
      <c r="Y283" s="2">
        <v>0</v>
      </c>
      <c r="Z283" s="2">
        <v>0</v>
      </c>
      <c r="AA283" s="2">
        <v>0</v>
      </c>
      <c r="AB283" s="7">
        <v>0</v>
      </c>
      <c r="AC283" s="7">
        <v>0</v>
      </c>
      <c r="AD283" s="7">
        <v>0</v>
      </c>
      <c r="AE283" s="2">
        <v>0</v>
      </c>
      <c r="AF283" s="2">
        <v>0</v>
      </c>
      <c r="AG283" s="2">
        <v>0</v>
      </c>
      <c r="AH283" s="7">
        <v>4</v>
      </c>
      <c r="AI283" s="2">
        <v>3</v>
      </c>
      <c r="AJ283" s="2">
        <v>3</v>
      </c>
      <c r="AK283" s="7">
        <v>0</v>
      </c>
      <c r="AL283" s="2">
        <v>0</v>
      </c>
      <c r="AM283" s="2">
        <v>0</v>
      </c>
      <c r="AN283" s="7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</row>
    <row r="284" spans="1:45" hidden="1" x14ac:dyDescent="0.25">
      <c r="A284">
        <v>24039950</v>
      </c>
      <c r="B284" t="s">
        <v>1032</v>
      </c>
      <c r="C284" s="10">
        <v>7</v>
      </c>
      <c r="D284">
        <v>1</v>
      </c>
      <c r="E284" t="s">
        <v>339</v>
      </c>
      <c r="F284" t="s">
        <v>340</v>
      </c>
      <c r="G284" t="s">
        <v>1035</v>
      </c>
      <c r="H284">
        <v>1</v>
      </c>
      <c r="I284">
        <v>1</v>
      </c>
      <c r="J284" t="s">
        <v>753</v>
      </c>
      <c r="K284" t="s">
        <v>753</v>
      </c>
      <c r="L284" t="s">
        <v>753</v>
      </c>
      <c r="M284">
        <v>0</v>
      </c>
      <c r="N284" t="str">
        <f t="shared" si="30"/>
        <v>não</v>
      </c>
      <c r="O284" t="s">
        <v>757</v>
      </c>
      <c r="P284" t="str">
        <f t="shared" si="31"/>
        <v>Todas as Etapas</v>
      </c>
      <c r="Q284">
        <f t="shared" si="32"/>
        <v>1</v>
      </c>
      <c r="R284">
        <f t="shared" si="33"/>
        <v>0</v>
      </c>
      <c r="S284">
        <f t="shared" si="34"/>
        <v>1</v>
      </c>
      <c r="W284">
        <f t="shared" si="35"/>
        <v>15</v>
      </c>
      <c r="Y284" s="2">
        <v>0</v>
      </c>
      <c r="Z284" s="2">
        <v>1</v>
      </c>
      <c r="AA284" s="2">
        <v>1</v>
      </c>
      <c r="AB284" s="7">
        <v>1</v>
      </c>
      <c r="AC284" s="7">
        <v>2</v>
      </c>
      <c r="AD284" s="7">
        <v>1</v>
      </c>
      <c r="AE284" s="2">
        <v>1</v>
      </c>
      <c r="AF284" s="2">
        <v>1</v>
      </c>
      <c r="AG284" s="2">
        <v>1</v>
      </c>
      <c r="AH284" s="7">
        <v>1</v>
      </c>
      <c r="AI284" s="2">
        <v>1</v>
      </c>
      <c r="AJ284" s="2">
        <v>1</v>
      </c>
      <c r="AK284" s="7">
        <v>0</v>
      </c>
      <c r="AL284" s="2">
        <v>0</v>
      </c>
      <c r="AM284" s="2">
        <v>0</v>
      </c>
      <c r="AN284" s="7">
        <v>1</v>
      </c>
      <c r="AO284" s="2">
        <v>1</v>
      </c>
      <c r="AP284" s="2">
        <v>1</v>
      </c>
      <c r="AQ284" s="2">
        <v>0</v>
      </c>
      <c r="AR284" s="2">
        <v>0</v>
      </c>
      <c r="AS284" s="2">
        <v>0</v>
      </c>
    </row>
    <row r="285" spans="1:45" hidden="1" x14ac:dyDescent="0.25">
      <c r="A285">
        <v>24040193</v>
      </c>
      <c r="B285" t="s">
        <v>1032</v>
      </c>
      <c r="C285" s="10">
        <v>7</v>
      </c>
      <c r="D285">
        <v>1</v>
      </c>
      <c r="E285" t="s">
        <v>341</v>
      </c>
      <c r="F285" t="s">
        <v>342</v>
      </c>
      <c r="G285" t="s">
        <v>342</v>
      </c>
      <c r="H285" t="s">
        <v>753</v>
      </c>
      <c r="I285" t="s">
        <v>753</v>
      </c>
      <c r="J285" t="s">
        <v>750</v>
      </c>
      <c r="K285">
        <v>1</v>
      </c>
      <c r="L285">
        <v>1</v>
      </c>
      <c r="M285">
        <v>0</v>
      </c>
      <c r="N285" t="str">
        <f t="shared" si="30"/>
        <v>não</v>
      </c>
      <c r="O285" t="s">
        <v>757</v>
      </c>
      <c r="P285" t="str">
        <f t="shared" si="31"/>
        <v>Apenas EF1</v>
      </c>
      <c r="Q285">
        <f t="shared" si="32"/>
        <v>0</v>
      </c>
      <c r="R285">
        <f t="shared" si="33"/>
        <v>0</v>
      </c>
      <c r="S285">
        <f t="shared" si="34"/>
        <v>0</v>
      </c>
      <c r="W285">
        <f t="shared" si="35"/>
        <v>8</v>
      </c>
      <c r="Y285" s="2">
        <v>1</v>
      </c>
      <c r="Z285" s="2">
        <v>1</v>
      </c>
      <c r="AA285" s="2">
        <v>2</v>
      </c>
      <c r="AB285" s="7">
        <v>2</v>
      </c>
      <c r="AC285" s="7">
        <v>2</v>
      </c>
      <c r="AD285" s="7">
        <v>0</v>
      </c>
      <c r="AE285" s="2">
        <v>0</v>
      </c>
      <c r="AF285" s="2">
        <v>0</v>
      </c>
      <c r="AG285" s="2">
        <v>0</v>
      </c>
      <c r="AH285" s="7">
        <v>0</v>
      </c>
      <c r="AI285" s="2">
        <v>0</v>
      </c>
      <c r="AJ285" s="2">
        <v>0</v>
      </c>
      <c r="AK285" s="7">
        <v>0</v>
      </c>
      <c r="AL285" s="2">
        <v>0</v>
      </c>
      <c r="AM285" s="2">
        <v>0</v>
      </c>
      <c r="AN285" s="7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</row>
    <row r="286" spans="1:45" hidden="1" x14ac:dyDescent="0.25">
      <c r="A286">
        <v>24040207</v>
      </c>
      <c r="B286" t="s">
        <v>1032</v>
      </c>
      <c r="C286" s="10">
        <v>7</v>
      </c>
      <c r="D286">
        <v>1</v>
      </c>
      <c r="E286" t="s">
        <v>341</v>
      </c>
      <c r="F286" t="s">
        <v>343</v>
      </c>
      <c r="G286" t="s">
        <v>1036</v>
      </c>
      <c r="H286">
        <v>1</v>
      </c>
      <c r="I286">
        <v>1</v>
      </c>
      <c r="J286" t="s">
        <v>753</v>
      </c>
      <c r="K286" t="s">
        <v>753</v>
      </c>
      <c r="L286" t="s">
        <v>753</v>
      </c>
      <c r="M286">
        <v>0</v>
      </c>
      <c r="N286" t="str">
        <f t="shared" si="30"/>
        <v>não</v>
      </c>
      <c r="O286" t="s">
        <v>757</v>
      </c>
      <c r="P286" t="str">
        <f t="shared" si="31"/>
        <v>Apenas EM</v>
      </c>
      <c r="Q286">
        <f t="shared" si="32"/>
        <v>1</v>
      </c>
      <c r="R286">
        <f t="shared" si="33"/>
        <v>0</v>
      </c>
      <c r="S286">
        <f t="shared" si="34"/>
        <v>1</v>
      </c>
      <c r="W286">
        <f t="shared" si="35"/>
        <v>15</v>
      </c>
      <c r="Y286" s="2">
        <v>0</v>
      </c>
      <c r="Z286" s="2">
        <v>0</v>
      </c>
      <c r="AA286" s="2">
        <v>0</v>
      </c>
      <c r="AB286" s="7">
        <v>0</v>
      </c>
      <c r="AC286" s="7">
        <v>0</v>
      </c>
      <c r="AD286" s="7">
        <v>0</v>
      </c>
      <c r="AE286" s="2">
        <v>0</v>
      </c>
      <c r="AF286" s="2">
        <v>2</v>
      </c>
      <c r="AG286" s="2">
        <v>3</v>
      </c>
      <c r="AH286" s="7">
        <v>3</v>
      </c>
      <c r="AI286" s="2">
        <v>2</v>
      </c>
      <c r="AJ286" s="2">
        <v>2</v>
      </c>
      <c r="AK286" s="7">
        <v>0</v>
      </c>
      <c r="AL286" s="2">
        <v>0</v>
      </c>
      <c r="AM286" s="2">
        <v>0</v>
      </c>
      <c r="AN286" s="7">
        <v>1</v>
      </c>
      <c r="AO286" s="2">
        <v>1</v>
      </c>
      <c r="AP286" s="2">
        <v>1</v>
      </c>
      <c r="AQ286" s="2">
        <v>0</v>
      </c>
      <c r="AR286" s="2">
        <v>0</v>
      </c>
      <c r="AS286" s="2">
        <v>0</v>
      </c>
    </row>
    <row r="287" spans="1:45" hidden="1" x14ac:dyDescent="0.25">
      <c r="A287">
        <v>24040428</v>
      </c>
      <c r="B287" t="s">
        <v>1032</v>
      </c>
      <c r="C287" s="10">
        <v>7</v>
      </c>
      <c r="D287">
        <v>1</v>
      </c>
      <c r="E287" t="s">
        <v>344</v>
      </c>
      <c r="F287" t="s">
        <v>345</v>
      </c>
      <c r="G287" t="s">
        <v>345</v>
      </c>
      <c r="H287" t="s">
        <v>753</v>
      </c>
      <c r="I287" t="s">
        <v>753</v>
      </c>
      <c r="J287" t="s">
        <v>750</v>
      </c>
      <c r="K287">
        <v>0</v>
      </c>
      <c r="L287">
        <v>0</v>
      </c>
      <c r="M287">
        <v>0</v>
      </c>
      <c r="N287" t="str">
        <f t="shared" si="30"/>
        <v>não</v>
      </c>
      <c r="O287" t="s">
        <v>757</v>
      </c>
      <c r="P287" t="str">
        <f t="shared" si="31"/>
        <v>Apenas EF1</v>
      </c>
      <c r="Q287">
        <f t="shared" si="32"/>
        <v>0</v>
      </c>
      <c r="R287">
        <f t="shared" si="33"/>
        <v>0</v>
      </c>
      <c r="S287">
        <f t="shared" si="34"/>
        <v>0</v>
      </c>
      <c r="W287">
        <f t="shared" si="35"/>
        <v>5</v>
      </c>
      <c r="Y287" s="2">
        <v>1</v>
      </c>
      <c r="Z287" s="2">
        <v>1</v>
      </c>
      <c r="AA287" s="2">
        <v>1</v>
      </c>
      <c r="AB287" s="7">
        <v>1</v>
      </c>
      <c r="AC287" s="7">
        <v>1</v>
      </c>
      <c r="AD287" s="7">
        <v>0</v>
      </c>
      <c r="AE287" s="2">
        <v>0</v>
      </c>
      <c r="AF287" s="2">
        <v>0</v>
      </c>
      <c r="AG287" s="2">
        <v>0</v>
      </c>
      <c r="AH287" s="7">
        <v>0</v>
      </c>
      <c r="AI287" s="2">
        <v>0</v>
      </c>
      <c r="AJ287" s="2">
        <v>0</v>
      </c>
      <c r="AK287" s="7">
        <v>0</v>
      </c>
      <c r="AL287" s="2">
        <v>0</v>
      </c>
      <c r="AM287" s="2">
        <v>0</v>
      </c>
      <c r="AN287" s="7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</row>
    <row r="288" spans="1:45" hidden="1" x14ac:dyDescent="0.25">
      <c r="A288">
        <v>24040436</v>
      </c>
      <c r="B288" t="s">
        <v>1032</v>
      </c>
      <c r="C288" s="10">
        <v>7</v>
      </c>
      <c r="D288">
        <v>1</v>
      </c>
      <c r="E288" t="s">
        <v>344</v>
      </c>
      <c r="F288" t="s">
        <v>346</v>
      </c>
      <c r="G288" t="s">
        <v>346</v>
      </c>
      <c r="H288">
        <v>1</v>
      </c>
      <c r="I288">
        <v>1</v>
      </c>
      <c r="J288" t="s">
        <v>753</v>
      </c>
      <c r="K288" t="s">
        <v>753</v>
      </c>
      <c r="L288" t="s">
        <v>753</v>
      </c>
      <c r="M288">
        <v>0</v>
      </c>
      <c r="N288" t="str">
        <f t="shared" si="30"/>
        <v>não</v>
      </c>
      <c r="O288" t="s">
        <v>757</v>
      </c>
      <c r="P288" t="str">
        <f t="shared" si="31"/>
        <v>Apenas EF2</v>
      </c>
      <c r="Q288">
        <f t="shared" si="32"/>
        <v>0</v>
      </c>
      <c r="R288">
        <f t="shared" si="33"/>
        <v>0</v>
      </c>
      <c r="S288">
        <f t="shared" si="34"/>
        <v>0</v>
      </c>
      <c r="W288">
        <f t="shared" si="35"/>
        <v>8</v>
      </c>
      <c r="Y288" s="2">
        <v>0</v>
      </c>
      <c r="Z288" s="2">
        <v>0</v>
      </c>
      <c r="AA288" s="2">
        <v>0</v>
      </c>
      <c r="AB288" s="7">
        <v>0</v>
      </c>
      <c r="AC288" s="7">
        <v>0</v>
      </c>
      <c r="AD288" s="7">
        <v>2</v>
      </c>
      <c r="AE288" s="2">
        <v>2</v>
      </c>
      <c r="AF288" s="2">
        <v>2</v>
      </c>
      <c r="AG288" s="2">
        <v>2</v>
      </c>
      <c r="AH288" s="7">
        <v>0</v>
      </c>
      <c r="AI288" s="2">
        <v>0</v>
      </c>
      <c r="AJ288" s="2">
        <v>0</v>
      </c>
      <c r="AK288" s="7">
        <v>0</v>
      </c>
      <c r="AL288" s="2">
        <v>0</v>
      </c>
      <c r="AM288" s="2">
        <v>0</v>
      </c>
      <c r="AN288" s="7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</row>
    <row r="289" spans="1:45" hidden="1" x14ac:dyDescent="0.25">
      <c r="A289">
        <v>24040444</v>
      </c>
      <c r="B289" t="s">
        <v>1032</v>
      </c>
      <c r="C289" s="10">
        <v>7</v>
      </c>
      <c r="D289">
        <v>1</v>
      </c>
      <c r="E289" t="s">
        <v>344</v>
      </c>
      <c r="F289" t="s">
        <v>347</v>
      </c>
      <c r="G289" t="s">
        <v>1037</v>
      </c>
      <c r="H289" t="s">
        <v>753</v>
      </c>
      <c r="I289" t="s">
        <v>753</v>
      </c>
      <c r="J289" t="s">
        <v>751</v>
      </c>
      <c r="K289">
        <v>1</v>
      </c>
      <c r="L289">
        <v>1</v>
      </c>
      <c r="M289">
        <v>0</v>
      </c>
      <c r="N289" t="str">
        <f t="shared" si="30"/>
        <v>não</v>
      </c>
      <c r="O289" t="s">
        <v>757</v>
      </c>
      <c r="P289" t="str">
        <f t="shared" si="31"/>
        <v>Apenas EM</v>
      </c>
      <c r="Q289">
        <f t="shared" si="32"/>
        <v>1</v>
      </c>
      <c r="R289">
        <f t="shared" si="33"/>
        <v>0</v>
      </c>
      <c r="S289">
        <f t="shared" si="34"/>
        <v>1</v>
      </c>
      <c r="W289">
        <f t="shared" si="35"/>
        <v>7</v>
      </c>
      <c r="Y289" s="2">
        <v>0</v>
      </c>
      <c r="Z289" s="2">
        <v>0</v>
      </c>
      <c r="AA289" s="2">
        <v>0</v>
      </c>
      <c r="AB289" s="7">
        <v>0</v>
      </c>
      <c r="AC289" s="7">
        <v>0</v>
      </c>
      <c r="AD289" s="7">
        <v>0</v>
      </c>
      <c r="AE289" s="2">
        <v>0</v>
      </c>
      <c r="AF289" s="2">
        <v>0</v>
      </c>
      <c r="AG289" s="2">
        <v>0</v>
      </c>
      <c r="AH289" s="7">
        <v>2</v>
      </c>
      <c r="AI289" s="2">
        <v>1</v>
      </c>
      <c r="AJ289" s="2">
        <v>1</v>
      </c>
      <c r="AK289" s="7">
        <v>0</v>
      </c>
      <c r="AL289" s="2">
        <v>0</v>
      </c>
      <c r="AM289" s="2">
        <v>0</v>
      </c>
      <c r="AN289" s="7">
        <v>1</v>
      </c>
      <c r="AO289" s="2">
        <v>1</v>
      </c>
      <c r="AP289" s="2">
        <v>1</v>
      </c>
      <c r="AQ289" s="2">
        <v>0</v>
      </c>
      <c r="AR289" s="2">
        <v>0</v>
      </c>
      <c r="AS289" s="2">
        <v>0</v>
      </c>
    </row>
    <row r="290" spans="1:45" hidden="1" x14ac:dyDescent="0.25">
      <c r="A290" s="4">
        <v>24040517</v>
      </c>
      <c r="B290" s="4" t="s">
        <v>1032</v>
      </c>
      <c r="C290" s="10">
        <v>7</v>
      </c>
      <c r="D290">
        <v>1</v>
      </c>
      <c r="E290" s="4" t="s">
        <v>344</v>
      </c>
      <c r="F290" s="4" t="s">
        <v>348</v>
      </c>
      <c r="G290" s="4"/>
      <c r="H290" s="4" t="s">
        <v>753</v>
      </c>
      <c r="I290" s="4" t="s">
        <v>753</v>
      </c>
      <c r="J290" s="4" t="s">
        <v>753</v>
      </c>
      <c r="K290" s="4" t="s">
        <v>753</v>
      </c>
      <c r="L290" s="4" t="s">
        <v>753</v>
      </c>
      <c r="M290" s="4"/>
      <c r="N290" t="str">
        <f t="shared" si="30"/>
        <v>não</v>
      </c>
      <c r="O290" s="4" t="s">
        <v>1268</v>
      </c>
      <c r="P290" t="str">
        <f t="shared" si="31"/>
        <v>EF Multisseriada</v>
      </c>
      <c r="Q290">
        <f t="shared" si="32"/>
        <v>0</v>
      </c>
      <c r="R290">
        <f t="shared" si="33"/>
        <v>0</v>
      </c>
      <c r="S290">
        <f t="shared" si="34"/>
        <v>0</v>
      </c>
      <c r="W290" s="4">
        <f t="shared" si="35"/>
        <v>1</v>
      </c>
      <c r="X290" s="4"/>
      <c r="Y290" s="8">
        <v>0</v>
      </c>
      <c r="Z290" s="8">
        <v>0</v>
      </c>
      <c r="AA290" s="8">
        <v>0</v>
      </c>
      <c r="AB290" s="7">
        <v>0</v>
      </c>
      <c r="AC290" s="7">
        <v>0</v>
      </c>
      <c r="AD290" s="7">
        <v>0</v>
      </c>
      <c r="AE290" s="8">
        <v>0</v>
      </c>
      <c r="AF290" s="8">
        <v>0</v>
      </c>
      <c r="AG290" s="8">
        <v>0</v>
      </c>
      <c r="AH290" s="7">
        <v>0</v>
      </c>
      <c r="AI290" s="8">
        <v>0</v>
      </c>
      <c r="AJ290" s="8">
        <v>0</v>
      </c>
      <c r="AK290" s="7">
        <v>0</v>
      </c>
      <c r="AL290" s="8">
        <v>0</v>
      </c>
      <c r="AM290" s="8">
        <v>0</v>
      </c>
      <c r="AN290" s="7">
        <v>0</v>
      </c>
      <c r="AO290" s="8">
        <v>0</v>
      </c>
      <c r="AP290" s="8">
        <v>0</v>
      </c>
      <c r="AQ290" s="8">
        <v>1</v>
      </c>
      <c r="AR290" s="8">
        <v>0</v>
      </c>
      <c r="AS290" s="8">
        <v>0</v>
      </c>
    </row>
    <row r="291" spans="1:45" hidden="1" x14ac:dyDescent="0.25">
      <c r="A291">
        <v>24040843</v>
      </c>
      <c r="B291" t="s">
        <v>957</v>
      </c>
      <c r="C291" s="10">
        <v>4</v>
      </c>
      <c r="D291">
        <v>1</v>
      </c>
      <c r="E291" t="s">
        <v>269</v>
      </c>
      <c r="F291" t="s">
        <v>270</v>
      </c>
      <c r="G291" t="s">
        <v>270</v>
      </c>
      <c r="H291">
        <v>1</v>
      </c>
      <c r="I291">
        <v>1</v>
      </c>
      <c r="J291" t="s">
        <v>753</v>
      </c>
      <c r="K291" t="s">
        <v>753</v>
      </c>
      <c r="L291" t="s">
        <v>753</v>
      </c>
      <c r="M291">
        <v>0</v>
      </c>
      <c r="N291" t="str">
        <f t="shared" si="30"/>
        <v>não</v>
      </c>
      <c r="O291" t="s">
        <v>757</v>
      </c>
      <c r="P291" t="str">
        <f t="shared" si="31"/>
        <v>Todas as Etapas</v>
      </c>
      <c r="Q291">
        <f t="shared" si="32"/>
        <v>0</v>
      </c>
      <c r="R291">
        <f t="shared" si="33"/>
        <v>0</v>
      </c>
      <c r="S291">
        <f t="shared" si="34"/>
        <v>1</v>
      </c>
      <c r="W291">
        <f t="shared" si="35"/>
        <v>14</v>
      </c>
      <c r="Y291" s="2">
        <v>0</v>
      </c>
      <c r="Z291" s="2">
        <v>1</v>
      </c>
      <c r="AA291" s="2">
        <v>1</v>
      </c>
      <c r="AB291" s="7">
        <v>2</v>
      </c>
      <c r="AC291" s="7">
        <v>2</v>
      </c>
      <c r="AD291" s="7">
        <v>1</v>
      </c>
      <c r="AE291" s="2">
        <v>1</v>
      </c>
      <c r="AF291" s="2">
        <v>1</v>
      </c>
      <c r="AG291" s="2">
        <v>1</v>
      </c>
      <c r="AH291" s="7">
        <v>0</v>
      </c>
      <c r="AI291" s="2">
        <v>0</v>
      </c>
      <c r="AJ291" s="2">
        <v>0</v>
      </c>
      <c r="AK291" s="7">
        <v>0</v>
      </c>
      <c r="AL291" s="2">
        <v>0</v>
      </c>
      <c r="AM291" s="2">
        <v>0</v>
      </c>
      <c r="AN291" s="7">
        <v>2</v>
      </c>
      <c r="AO291" s="2">
        <v>1</v>
      </c>
      <c r="AP291" s="2">
        <v>1</v>
      </c>
      <c r="AQ291" s="2">
        <v>0</v>
      </c>
      <c r="AR291" s="2">
        <v>0</v>
      </c>
      <c r="AS291" s="2">
        <v>0</v>
      </c>
    </row>
    <row r="292" spans="1:45" hidden="1" x14ac:dyDescent="0.25">
      <c r="A292">
        <v>24040967</v>
      </c>
      <c r="B292" t="s">
        <v>1032</v>
      </c>
      <c r="C292" s="10">
        <v>7</v>
      </c>
      <c r="D292">
        <v>1</v>
      </c>
      <c r="E292" t="s">
        <v>349</v>
      </c>
      <c r="F292" t="s">
        <v>350</v>
      </c>
      <c r="G292" t="s">
        <v>350</v>
      </c>
      <c r="H292">
        <v>1</v>
      </c>
      <c r="I292">
        <v>1</v>
      </c>
      <c r="J292" t="s">
        <v>753</v>
      </c>
      <c r="K292" t="s">
        <v>753</v>
      </c>
      <c r="L292" t="s">
        <v>753</v>
      </c>
      <c r="M292">
        <v>0</v>
      </c>
      <c r="N292" t="str">
        <f t="shared" si="30"/>
        <v>não</v>
      </c>
      <c r="O292" t="s">
        <v>757</v>
      </c>
      <c r="P292" t="str">
        <f t="shared" si="31"/>
        <v>EF1 e EF2</v>
      </c>
      <c r="Q292">
        <f t="shared" si="32"/>
        <v>0</v>
      </c>
      <c r="R292">
        <f t="shared" si="33"/>
        <v>0</v>
      </c>
      <c r="S292">
        <f t="shared" si="34"/>
        <v>0</v>
      </c>
      <c r="W292">
        <f t="shared" si="35"/>
        <v>10</v>
      </c>
      <c r="Y292" s="2">
        <v>1</v>
      </c>
      <c r="Z292" s="2">
        <v>1</v>
      </c>
      <c r="AA292" s="2">
        <v>1</v>
      </c>
      <c r="AB292" s="7">
        <v>1</v>
      </c>
      <c r="AC292" s="7">
        <v>2</v>
      </c>
      <c r="AD292" s="7">
        <v>1</v>
      </c>
      <c r="AE292" s="2">
        <v>1</v>
      </c>
      <c r="AF292" s="2">
        <v>1</v>
      </c>
      <c r="AG292" s="2">
        <v>1</v>
      </c>
      <c r="AH292" s="7">
        <v>0</v>
      </c>
      <c r="AI292" s="2">
        <v>0</v>
      </c>
      <c r="AJ292" s="2">
        <v>0</v>
      </c>
      <c r="AK292" s="7">
        <v>0</v>
      </c>
      <c r="AL292" s="2">
        <v>0</v>
      </c>
      <c r="AM292" s="2">
        <v>0</v>
      </c>
      <c r="AN292" s="7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</row>
    <row r="293" spans="1:45" x14ac:dyDescent="0.25">
      <c r="A293">
        <v>24040983</v>
      </c>
      <c r="B293" t="s">
        <v>1032</v>
      </c>
      <c r="C293" s="10">
        <v>7</v>
      </c>
      <c r="D293">
        <v>1</v>
      </c>
      <c r="E293" t="s">
        <v>349</v>
      </c>
      <c r="F293" t="s">
        <v>351</v>
      </c>
      <c r="G293" t="s">
        <v>351</v>
      </c>
      <c r="H293" t="s">
        <v>753</v>
      </c>
      <c r="I293" t="s">
        <v>753</v>
      </c>
      <c r="J293" t="s">
        <v>753</v>
      </c>
      <c r="K293" t="s">
        <v>753</v>
      </c>
      <c r="L293" t="s">
        <v>753</v>
      </c>
      <c r="M293">
        <v>1</v>
      </c>
      <c r="N293" t="str">
        <f t="shared" si="30"/>
        <v>sim</v>
      </c>
      <c r="O293" t="s">
        <v>758</v>
      </c>
      <c r="P293" t="str">
        <f t="shared" si="31"/>
        <v>Apenas EMI</v>
      </c>
      <c r="Q293">
        <f t="shared" si="32"/>
        <v>0</v>
      </c>
      <c r="R293">
        <f t="shared" si="33"/>
        <v>1</v>
      </c>
      <c r="S293">
        <f t="shared" si="34"/>
        <v>0</v>
      </c>
      <c r="T293" t="str">
        <f>IF(Q293&gt;0,"EM",IF(R293&gt;0,"EMI",IF(S293&gt;0,"EMND")))</f>
        <v>EMI</v>
      </c>
      <c r="U293">
        <f>IF(T293="EF1",AB293+AC293,IF(T293="EF2",AD293,IF(T293="EM",AH293,IF(T293="EMND",AN293,AK293))))</f>
        <v>2</v>
      </c>
      <c r="V293" s="12">
        <f>IF(U293=1,30000,IF(U293&gt;5,45000,30000+3000*U293))</f>
        <v>36000</v>
      </c>
      <c r="W293">
        <f t="shared" si="35"/>
        <v>6</v>
      </c>
      <c r="Y293" s="2">
        <v>0</v>
      </c>
      <c r="Z293" s="2">
        <v>0</v>
      </c>
      <c r="AA293" s="2">
        <v>0</v>
      </c>
      <c r="AB293" s="7">
        <v>0</v>
      </c>
      <c r="AC293" s="7">
        <v>0</v>
      </c>
      <c r="AD293" s="7">
        <v>0</v>
      </c>
      <c r="AE293" s="2">
        <v>0</v>
      </c>
      <c r="AF293" s="2">
        <v>0</v>
      </c>
      <c r="AG293" s="2">
        <v>0</v>
      </c>
      <c r="AH293" s="7">
        <v>0</v>
      </c>
      <c r="AI293" s="2">
        <v>0</v>
      </c>
      <c r="AJ293" s="2">
        <v>0</v>
      </c>
      <c r="AK293" s="7">
        <v>2</v>
      </c>
      <c r="AL293" s="2">
        <v>1</v>
      </c>
      <c r="AM293" s="2">
        <v>1</v>
      </c>
      <c r="AN293" s="7">
        <v>0</v>
      </c>
      <c r="AO293" s="2">
        <v>1</v>
      </c>
      <c r="AP293" s="2">
        <v>1</v>
      </c>
      <c r="AQ293" s="2">
        <v>0</v>
      </c>
      <c r="AR293" s="2">
        <v>0</v>
      </c>
      <c r="AS293" s="2">
        <v>0</v>
      </c>
    </row>
    <row r="294" spans="1:45" hidden="1" x14ac:dyDescent="0.25">
      <c r="A294">
        <v>24041211</v>
      </c>
      <c r="B294" t="s">
        <v>1038</v>
      </c>
      <c r="C294" s="10">
        <v>3</v>
      </c>
      <c r="D294">
        <v>1</v>
      </c>
      <c r="E294" t="s">
        <v>221</v>
      </c>
      <c r="F294" t="s">
        <v>222</v>
      </c>
      <c r="G294" t="s">
        <v>1039</v>
      </c>
      <c r="H294" t="s">
        <v>753</v>
      </c>
      <c r="I294" t="s">
        <v>753</v>
      </c>
      <c r="J294" t="s">
        <v>751</v>
      </c>
      <c r="K294">
        <v>1</v>
      </c>
      <c r="L294">
        <v>1</v>
      </c>
      <c r="M294">
        <v>0</v>
      </c>
      <c r="N294" t="str">
        <f t="shared" si="30"/>
        <v>não</v>
      </c>
      <c r="O294" t="s">
        <v>757</v>
      </c>
      <c r="P294" t="str">
        <f t="shared" si="31"/>
        <v>Apenas EM</v>
      </c>
      <c r="Q294">
        <f t="shared" si="32"/>
        <v>1</v>
      </c>
      <c r="R294">
        <f t="shared" si="33"/>
        <v>0</v>
      </c>
      <c r="S294">
        <f t="shared" si="34"/>
        <v>0</v>
      </c>
      <c r="W294">
        <f t="shared" si="35"/>
        <v>5</v>
      </c>
      <c r="Y294" s="2">
        <v>0</v>
      </c>
      <c r="Z294" s="2">
        <v>0</v>
      </c>
      <c r="AA294" s="2">
        <v>0</v>
      </c>
      <c r="AB294" s="7">
        <v>0</v>
      </c>
      <c r="AC294" s="7">
        <v>0</v>
      </c>
      <c r="AD294" s="7">
        <v>0</v>
      </c>
      <c r="AE294" s="2">
        <v>0</v>
      </c>
      <c r="AF294" s="2">
        <v>0</v>
      </c>
      <c r="AG294" s="2">
        <v>1</v>
      </c>
      <c r="AH294" s="7">
        <v>2</v>
      </c>
      <c r="AI294" s="2">
        <v>0</v>
      </c>
      <c r="AJ294" s="2">
        <v>0</v>
      </c>
      <c r="AK294" s="7">
        <v>0</v>
      </c>
      <c r="AL294" s="2">
        <v>0</v>
      </c>
      <c r="AM294" s="2">
        <v>0</v>
      </c>
      <c r="AN294" s="7">
        <v>0</v>
      </c>
      <c r="AO294" s="2">
        <v>1</v>
      </c>
      <c r="AP294" s="2">
        <v>1</v>
      </c>
      <c r="AQ294" s="2">
        <v>0</v>
      </c>
      <c r="AR294" s="2">
        <v>0</v>
      </c>
      <c r="AS294" s="2">
        <v>0</v>
      </c>
    </row>
    <row r="295" spans="1:45" hidden="1" x14ac:dyDescent="0.25">
      <c r="A295">
        <v>24041351</v>
      </c>
      <c r="B295" t="s">
        <v>957</v>
      </c>
      <c r="C295" s="10">
        <v>4</v>
      </c>
      <c r="D295">
        <v>1</v>
      </c>
      <c r="E295" t="s">
        <v>1040</v>
      </c>
      <c r="F295" t="s">
        <v>275</v>
      </c>
      <c r="G295" t="s">
        <v>1041</v>
      </c>
      <c r="H295">
        <v>1</v>
      </c>
      <c r="I295">
        <v>1</v>
      </c>
      <c r="J295" t="s">
        <v>753</v>
      </c>
      <c r="K295" t="s">
        <v>753</v>
      </c>
      <c r="L295" t="s">
        <v>753</v>
      </c>
      <c r="M295">
        <v>0</v>
      </c>
      <c r="N295" t="str">
        <f t="shared" si="30"/>
        <v>não</v>
      </c>
      <c r="O295" t="s">
        <v>758</v>
      </c>
      <c r="P295" t="str">
        <f t="shared" si="31"/>
        <v>Apenas EMND</v>
      </c>
      <c r="Q295">
        <f t="shared" si="32"/>
        <v>0</v>
      </c>
      <c r="R295">
        <f t="shared" si="33"/>
        <v>0</v>
      </c>
      <c r="S295">
        <f t="shared" si="34"/>
        <v>1</v>
      </c>
      <c r="W295">
        <f t="shared" si="35"/>
        <v>5</v>
      </c>
      <c r="Y295" s="2">
        <v>0</v>
      </c>
      <c r="Z295" s="2">
        <v>0</v>
      </c>
      <c r="AA295" s="2">
        <v>0</v>
      </c>
      <c r="AB295" s="7">
        <v>0</v>
      </c>
      <c r="AC295" s="7">
        <v>0</v>
      </c>
      <c r="AD295" s="7">
        <v>0</v>
      </c>
      <c r="AE295" s="2">
        <v>0</v>
      </c>
      <c r="AF295" s="2">
        <v>0</v>
      </c>
      <c r="AG295" s="2">
        <v>0</v>
      </c>
      <c r="AH295" s="7">
        <v>0</v>
      </c>
      <c r="AI295" s="2">
        <v>0</v>
      </c>
      <c r="AJ295" s="2">
        <v>0</v>
      </c>
      <c r="AK295" s="7">
        <v>0</v>
      </c>
      <c r="AL295" s="2">
        <v>0</v>
      </c>
      <c r="AM295" s="2">
        <v>0</v>
      </c>
      <c r="AN295" s="7">
        <v>3</v>
      </c>
      <c r="AO295" s="2">
        <v>1</v>
      </c>
      <c r="AP295" s="2">
        <v>1</v>
      </c>
      <c r="AQ295" s="2">
        <v>0</v>
      </c>
      <c r="AR295" s="2">
        <v>0</v>
      </c>
      <c r="AS295" s="2">
        <v>0</v>
      </c>
    </row>
    <row r="296" spans="1:45" hidden="1" x14ac:dyDescent="0.25">
      <c r="A296">
        <v>24041572</v>
      </c>
      <c r="B296" t="s">
        <v>1032</v>
      </c>
      <c r="C296" s="10">
        <v>7</v>
      </c>
      <c r="D296">
        <v>1</v>
      </c>
      <c r="E296" t="s">
        <v>352</v>
      </c>
      <c r="F296" t="s">
        <v>353</v>
      </c>
      <c r="G296" t="s">
        <v>1042</v>
      </c>
      <c r="H296">
        <v>1</v>
      </c>
      <c r="I296">
        <v>1</v>
      </c>
      <c r="J296" t="s">
        <v>753</v>
      </c>
      <c r="K296" t="s">
        <v>753</v>
      </c>
      <c r="L296" t="s">
        <v>753</v>
      </c>
      <c r="M296">
        <v>0</v>
      </c>
      <c r="N296" t="str">
        <f t="shared" si="30"/>
        <v>não</v>
      </c>
      <c r="O296" t="s">
        <v>757</v>
      </c>
      <c r="P296" t="str">
        <f t="shared" si="31"/>
        <v>EF1 e EF2</v>
      </c>
      <c r="Q296">
        <f t="shared" si="32"/>
        <v>0</v>
      </c>
      <c r="R296">
        <f t="shared" si="33"/>
        <v>0</v>
      </c>
      <c r="S296">
        <f t="shared" si="34"/>
        <v>0</v>
      </c>
      <c r="W296">
        <f t="shared" si="35"/>
        <v>9</v>
      </c>
      <c r="Y296" s="2">
        <v>0</v>
      </c>
      <c r="Z296" s="2">
        <v>1</v>
      </c>
      <c r="AA296" s="2">
        <v>1</v>
      </c>
      <c r="AB296" s="7">
        <v>1</v>
      </c>
      <c r="AC296" s="7">
        <v>1</v>
      </c>
      <c r="AD296" s="7">
        <v>1</v>
      </c>
      <c r="AE296" s="2">
        <v>2</v>
      </c>
      <c r="AF296" s="2">
        <v>1</v>
      </c>
      <c r="AG296" s="2">
        <v>1</v>
      </c>
      <c r="AH296" s="7">
        <v>0</v>
      </c>
      <c r="AI296" s="2">
        <v>0</v>
      </c>
      <c r="AJ296" s="2">
        <v>0</v>
      </c>
      <c r="AK296" s="7">
        <v>0</v>
      </c>
      <c r="AL296" s="2">
        <v>0</v>
      </c>
      <c r="AM296" s="2">
        <v>0</v>
      </c>
      <c r="AN296" s="7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</row>
    <row r="297" spans="1:45" x14ac:dyDescent="0.25">
      <c r="A297">
        <v>24041610</v>
      </c>
      <c r="B297" t="s">
        <v>1032</v>
      </c>
      <c r="C297" s="10">
        <v>7</v>
      </c>
      <c r="D297">
        <v>1</v>
      </c>
      <c r="E297" t="s">
        <v>352</v>
      </c>
      <c r="F297" t="s">
        <v>355</v>
      </c>
      <c r="G297" t="s">
        <v>1043</v>
      </c>
      <c r="H297">
        <v>0</v>
      </c>
      <c r="I297">
        <v>0</v>
      </c>
      <c r="J297" t="s">
        <v>753</v>
      </c>
      <c r="K297" t="s">
        <v>753</v>
      </c>
      <c r="L297" t="s">
        <v>753</v>
      </c>
      <c r="M297">
        <v>0</v>
      </c>
      <c r="N297" t="str">
        <f t="shared" si="30"/>
        <v>sim</v>
      </c>
      <c r="O297" t="s">
        <v>757</v>
      </c>
      <c r="P297" t="str">
        <f t="shared" si="31"/>
        <v>Todas as Etapas</v>
      </c>
      <c r="Q297">
        <f t="shared" si="32"/>
        <v>1</v>
      </c>
      <c r="R297">
        <f t="shared" si="33"/>
        <v>0</v>
      </c>
      <c r="S297">
        <f t="shared" si="34"/>
        <v>1</v>
      </c>
      <c r="T297" t="s">
        <v>750</v>
      </c>
      <c r="U297">
        <f>IF(T297="EF1",AB297+AC297,IF(T297="EF2",AD297,IF(T297="EM",AH297,IF(T297="EMND",AN297,AK297))))</f>
        <v>5</v>
      </c>
      <c r="V297" s="12">
        <f>IF(U297=1,30000,IF(U297&gt;5,45000,30000+3000*U297))</f>
        <v>45000</v>
      </c>
      <c r="W297">
        <f t="shared" si="35"/>
        <v>27</v>
      </c>
      <c r="X297">
        <f>AH297+AN297</f>
        <v>4</v>
      </c>
      <c r="Y297" s="2">
        <v>2</v>
      </c>
      <c r="Z297" s="2">
        <v>2</v>
      </c>
      <c r="AA297" s="2">
        <v>2</v>
      </c>
      <c r="AB297" s="7">
        <v>2</v>
      </c>
      <c r="AC297" s="7">
        <v>3</v>
      </c>
      <c r="AD297" s="7">
        <v>3</v>
      </c>
      <c r="AE297" s="2">
        <v>2</v>
      </c>
      <c r="AF297" s="2">
        <v>2</v>
      </c>
      <c r="AG297" s="2">
        <v>2</v>
      </c>
      <c r="AH297" s="7">
        <v>2</v>
      </c>
      <c r="AI297" s="2">
        <v>0</v>
      </c>
      <c r="AJ297" s="2">
        <v>0</v>
      </c>
      <c r="AK297" s="7">
        <v>0</v>
      </c>
      <c r="AL297" s="2">
        <v>0</v>
      </c>
      <c r="AM297" s="2">
        <v>0</v>
      </c>
      <c r="AN297" s="7">
        <v>2</v>
      </c>
      <c r="AO297" s="2">
        <v>2</v>
      </c>
      <c r="AP297" s="2">
        <v>1</v>
      </c>
      <c r="AQ297" s="2">
        <v>0</v>
      </c>
      <c r="AR297" s="2">
        <v>0</v>
      </c>
      <c r="AS297" s="2">
        <v>0</v>
      </c>
    </row>
    <row r="298" spans="1:45" x14ac:dyDescent="0.25">
      <c r="A298">
        <v>24036420</v>
      </c>
      <c r="B298" t="s">
        <v>858</v>
      </c>
      <c r="C298" s="10">
        <v>10</v>
      </c>
      <c r="D298">
        <v>4</v>
      </c>
      <c r="E298" t="s">
        <v>458</v>
      </c>
      <c r="F298" t="s">
        <v>459</v>
      </c>
      <c r="G298" t="s">
        <v>1010</v>
      </c>
      <c r="H298" t="s">
        <v>753</v>
      </c>
      <c r="I298" t="s">
        <v>753</v>
      </c>
      <c r="J298" t="s">
        <v>753</v>
      </c>
      <c r="K298" t="s">
        <v>753</v>
      </c>
      <c r="L298" t="s">
        <v>753</v>
      </c>
      <c r="M298">
        <v>1</v>
      </c>
      <c r="N298" t="str">
        <f t="shared" si="30"/>
        <v>sim</v>
      </c>
      <c r="O298" t="s">
        <v>757</v>
      </c>
      <c r="P298" t="str">
        <f t="shared" si="31"/>
        <v>EF2 e EM</v>
      </c>
      <c r="Q298">
        <f t="shared" si="32"/>
        <v>0</v>
      </c>
      <c r="R298">
        <f t="shared" si="33"/>
        <v>1</v>
      </c>
      <c r="S298">
        <f t="shared" si="34"/>
        <v>1</v>
      </c>
      <c r="T298" t="s">
        <v>752</v>
      </c>
      <c r="U298">
        <f>IF(T298="EF1",AB298+AC298,IF(T298="EF2",AD298,IF(T298="EM",AH298,IF(T298="EMND",AN298,AK298))))</f>
        <v>1</v>
      </c>
      <c r="V298" s="12">
        <f>IF(U298=1,30000,IF(U298&gt;5,45000,30000+3000*U298))</f>
        <v>30000</v>
      </c>
      <c r="W298">
        <f t="shared" si="35"/>
        <v>19</v>
      </c>
      <c r="Y298" s="2">
        <v>0</v>
      </c>
      <c r="Z298" s="2">
        <v>0</v>
      </c>
      <c r="AA298" s="2">
        <v>0</v>
      </c>
      <c r="AB298" s="7">
        <v>0</v>
      </c>
      <c r="AC298" s="7">
        <v>0</v>
      </c>
      <c r="AD298" s="7">
        <v>1</v>
      </c>
      <c r="AE298" s="2">
        <v>1</v>
      </c>
      <c r="AF298" s="2">
        <v>2</v>
      </c>
      <c r="AG298" s="2">
        <v>2</v>
      </c>
      <c r="AH298" s="7">
        <v>0</v>
      </c>
      <c r="AI298" s="2">
        <v>0</v>
      </c>
      <c r="AJ298" s="2">
        <v>0</v>
      </c>
      <c r="AK298" s="7">
        <v>4</v>
      </c>
      <c r="AL298" s="2">
        <v>3</v>
      </c>
      <c r="AM298" s="2">
        <v>2</v>
      </c>
      <c r="AN298" s="7">
        <v>2</v>
      </c>
      <c r="AO298" s="2">
        <v>1</v>
      </c>
      <c r="AP298" s="2">
        <v>1</v>
      </c>
      <c r="AQ298" s="2">
        <v>0</v>
      </c>
      <c r="AR298" s="2">
        <v>0</v>
      </c>
      <c r="AS298" s="2">
        <v>0</v>
      </c>
    </row>
    <row r="299" spans="1:45" x14ac:dyDescent="0.25">
      <c r="A299">
        <v>24041637</v>
      </c>
      <c r="B299" t="s">
        <v>1032</v>
      </c>
      <c r="C299" s="10">
        <v>7</v>
      </c>
      <c r="D299">
        <v>1</v>
      </c>
      <c r="E299" t="s">
        <v>352</v>
      </c>
      <c r="F299" t="s">
        <v>358</v>
      </c>
      <c r="G299" t="s">
        <v>358</v>
      </c>
      <c r="H299" t="s">
        <v>753</v>
      </c>
      <c r="I299" t="s">
        <v>753</v>
      </c>
      <c r="J299" t="s">
        <v>753</v>
      </c>
      <c r="K299" t="s">
        <v>753</v>
      </c>
      <c r="L299" t="s">
        <v>753</v>
      </c>
      <c r="M299">
        <v>1</v>
      </c>
      <c r="N299" t="str">
        <f t="shared" si="30"/>
        <v>sim</v>
      </c>
      <c r="O299" t="s">
        <v>758</v>
      </c>
      <c r="P299" t="str">
        <f t="shared" si="31"/>
        <v>EMI e EMND</v>
      </c>
      <c r="Q299">
        <f t="shared" si="32"/>
        <v>0</v>
      </c>
      <c r="R299">
        <f t="shared" si="33"/>
        <v>1</v>
      </c>
      <c r="S299">
        <f t="shared" si="34"/>
        <v>1</v>
      </c>
      <c r="T299" t="str">
        <f>IF(Q299&gt;0,"EM",IF(R299&gt;0,"EMI",IF(S299&gt;0,"EMND")))</f>
        <v>EMI</v>
      </c>
      <c r="U299">
        <f>IF(T299="EF1",AB299+AC299,IF(T299="EF2",AD299,IF(T299="EM",AH299,IF(T299="EMND",AN299,AK299))))</f>
        <v>7</v>
      </c>
      <c r="V299" s="12">
        <f>IF(U299=1,30000,IF(U299&gt;5,45000,30000+3000*U299))</f>
        <v>45000</v>
      </c>
      <c r="W299">
        <f t="shared" si="35"/>
        <v>20</v>
      </c>
      <c r="Y299" s="2">
        <v>0</v>
      </c>
      <c r="Z299" s="2">
        <v>0</v>
      </c>
      <c r="AA299" s="2">
        <v>0</v>
      </c>
      <c r="AB299" s="7">
        <v>0</v>
      </c>
      <c r="AC299" s="7">
        <v>0</v>
      </c>
      <c r="AD299" s="7">
        <v>0</v>
      </c>
      <c r="AE299" s="2">
        <v>0</v>
      </c>
      <c r="AF299" s="2">
        <v>0</v>
      </c>
      <c r="AG299" s="2">
        <v>0</v>
      </c>
      <c r="AH299" s="7">
        <v>0</v>
      </c>
      <c r="AI299" s="2">
        <v>0</v>
      </c>
      <c r="AJ299" s="2">
        <v>0</v>
      </c>
      <c r="AK299" s="7">
        <v>7</v>
      </c>
      <c r="AL299" s="2">
        <v>5</v>
      </c>
      <c r="AM299" s="2">
        <v>4</v>
      </c>
      <c r="AN299" s="7">
        <v>2</v>
      </c>
      <c r="AO299" s="2">
        <v>1</v>
      </c>
      <c r="AP299" s="2">
        <v>1</v>
      </c>
      <c r="AQ299" s="2">
        <v>0</v>
      </c>
      <c r="AR299" s="2">
        <v>0</v>
      </c>
      <c r="AS299" s="2">
        <v>0</v>
      </c>
    </row>
    <row r="300" spans="1:45" hidden="1" x14ac:dyDescent="0.25">
      <c r="A300">
        <v>24041645</v>
      </c>
      <c r="B300" t="s">
        <v>1032</v>
      </c>
      <c r="C300" s="10">
        <v>7</v>
      </c>
      <c r="D300">
        <v>1</v>
      </c>
      <c r="E300" t="s">
        <v>352</v>
      </c>
      <c r="F300" t="s">
        <v>359</v>
      </c>
      <c r="G300" t="s">
        <v>1045</v>
      </c>
      <c r="H300">
        <v>1</v>
      </c>
      <c r="I300">
        <v>1</v>
      </c>
      <c r="J300" t="s">
        <v>753</v>
      </c>
      <c r="K300" t="s">
        <v>753</v>
      </c>
      <c r="L300" t="s">
        <v>753</v>
      </c>
      <c r="M300">
        <v>0</v>
      </c>
      <c r="N300" t="str">
        <f t="shared" si="30"/>
        <v>não</v>
      </c>
      <c r="O300" t="s">
        <v>757</v>
      </c>
      <c r="P300" t="str">
        <f t="shared" si="31"/>
        <v>EF1 e EF2</v>
      </c>
      <c r="Q300">
        <f t="shared" si="32"/>
        <v>0</v>
      </c>
      <c r="R300">
        <f t="shared" si="33"/>
        <v>0</v>
      </c>
      <c r="S300">
        <f t="shared" si="34"/>
        <v>0</v>
      </c>
      <c r="W300">
        <f t="shared" si="35"/>
        <v>11</v>
      </c>
      <c r="Y300" s="2">
        <v>1</v>
      </c>
      <c r="Z300" s="2">
        <v>1</v>
      </c>
      <c r="AA300" s="2">
        <v>1</v>
      </c>
      <c r="AB300" s="7">
        <v>2</v>
      </c>
      <c r="AC300" s="7">
        <v>1</v>
      </c>
      <c r="AD300" s="7">
        <v>2</v>
      </c>
      <c r="AE300" s="2">
        <v>1</v>
      </c>
      <c r="AF300" s="2">
        <v>1</v>
      </c>
      <c r="AG300" s="2">
        <v>1</v>
      </c>
      <c r="AH300" s="7">
        <v>0</v>
      </c>
      <c r="AI300" s="2">
        <v>0</v>
      </c>
      <c r="AJ300" s="2">
        <v>0</v>
      </c>
      <c r="AK300" s="7">
        <v>0</v>
      </c>
      <c r="AL300" s="2">
        <v>0</v>
      </c>
      <c r="AM300" s="2">
        <v>0</v>
      </c>
      <c r="AN300" s="7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</row>
    <row r="301" spans="1:45" hidden="1" x14ac:dyDescent="0.25">
      <c r="A301">
        <v>24041670</v>
      </c>
      <c r="B301" t="s">
        <v>1032</v>
      </c>
      <c r="C301" s="10">
        <v>7</v>
      </c>
      <c r="D301">
        <v>1</v>
      </c>
      <c r="E301" t="s">
        <v>352</v>
      </c>
      <c r="F301" t="s">
        <v>360</v>
      </c>
      <c r="G301" t="s">
        <v>1046</v>
      </c>
      <c r="H301" t="s">
        <v>753</v>
      </c>
      <c r="I301" t="s">
        <v>753</v>
      </c>
      <c r="J301" t="s">
        <v>752</v>
      </c>
      <c r="K301">
        <v>0</v>
      </c>
      <c r="L301">
        <v>0</v>
      </c>
      <c r="M301">
        <v>0</v>
      </c>
      <c r="N301" t="str">
        <f t="shared" si="30"/>
        <v>não</v>
      </c>
      <c r="O301" t="s">
        <v>757</v>
      </c>
      <c r="P301" t="str">
        <f t="shared" si="31"/>
        <v>EF1 e EF2</v>
      </c>
      <c r="Q301">
        <f t="shared" si="32"/>
        <v>0</v>
      </c>
      <c r="R301">
        <f t="shared" si="33"/>
        <v>0</v>
      </c>
      <c r="S301">
        <f t="shared" si="34"/>
        <v>0</v>
      </c>
      <c r="W301">
        <f t="shared" si="35"/>
        <v>12</v>
      </c>
      <c r="Y301" s="2">
        <v>1</v>
      </c>
      <c r="Z301" s="2">
        <v>1</v>
      </c>
      <c r="AA301" s="2">
        <v>1</v>
      </c>
      <c r="AB301" s="7">
        <v>1</v>
      </c>
      <c r="AC301" s="7">
        <v>1</v>
      </c>
      <c r="AD301" s="7">
        <v>2</v>
      </c>
      <c r="AE301" s="2">
        <v>2</v>
      </c>
      <c r="AF301" s="2">
        <v>2</v>
      </c>
      <c r="AG301" s="2">
        <v>1</v>
      </c>
      <c r="AH301" s="7">
        <v>0</v>
      </c>
      <c r="AI301" s="2">
        <v>0</v>
      </c>
      <c r="AJ301" s="2">
        <v>0</v>
      </c>
      <c r="AK301" s="7">
        <v>0</v>
      </c>
      <c r="AL301" s="2">
        <v>0</v>
      </c>
      <c r="AM301" s="2">
        <v>0</v>
      </c>
      <c r="AN301" s="7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</row>
    <row r="302" spans="1:45" hidden="1" x14ac:dyDescent="0.25">
      <c r="A302" s="4">
        <v>24041688</v>
      </c>
      <c r="B302" s="4" t="s">
        <v>1032</v>
      </c>
      <c r="C302" s="10">
        <v>7</v>
      </c>
      <c r="D302">
        <v>1</v>
      </c>
      <c r="E302" s="4" t="s">
        <v>352</v>
      </c>
      <c r="F302" s="4" t="s">
        <v>361</v>
      </c>
      <c r="G302" s="4"/>
      <c r="H302" s="4" t="s">
        <v>753</v>
      </c>
      <c r="I302" s="4" t="s">
        <v>753</v>
      </c>
      <c r="J302" s="4" t="s">
        <v>753</v>
      </c>
      <c r="K302" s="4" t="s">
        <v>753</v>
      </c>
      <c r="L302" s="4" t="s">
        <v>753</v>
      </c>
      <c r="M302" s="4"/>
      <c r="N302" t="str">
        <f t="shared" si="30"/>
        <v>não</v>
      </c>
      <c r="O302" s="4" t="s">
        <v>1268</v>
      </c>
      <c r="P302" t="str">
        <f t="shared" si="31"/>
        <v>EF Multisseriada</v>
      </c>
      <c r="Q302">
        <f t="shared" si="32"/>
        <v>0</v>
      </c>
      <c r="R302">
        <f t="shared" si="33"/>
        <v>0</v>
      </c>
      <c r="S302">
        <f t="shared" si="34"/>
        <v>0</v>
      </c>
      <c r="W302" s="4">
        <f t="shared" si="35"/>
        <v>1</v>
      </c>
      <c r="X302" s="4"/>
      <c r="Y302" s="8">
        <v>0</v>
      </c>
      <c r="Z302" s="8">
        <v>0</v>
      </c>
      <c r="AA302" s="8">
        <v>0</v>
      </c>
      <c r="AB302" s="7">
        <v>0</v>
      </c>
      <c r="AC302" s="7">
        <v>0</v>
      </c>
      <c r="AD302" s="7">
        <v>0</v>
      </c>
      <c r="AE302" s="8">
        <v>0</v>
      </c>
      <c r="AF302" s="8">
        <v>0</v>
      </c>
      <c r="AG302" s="8">
        <v>0</v>
      </c>
      <c r="AH302" s="7">
        <v>0</v>
      </c>
      <c r="AI302" s="8">
        <v>0</v>
      </c>
      <c r="AJ302" s="8">
        <v>0</v>
      </c>
      <c r="AK302" s="7">
        <v>0</v>
      </c>
      <c r="AL302" s="8">
        <v>0</v>
      </c>
      <c r="AM302" s="8">
        <v>0</v>
      </c>
      <c r="AN302" s="7">
        <v>0</v>
      </c>
      <c r="AO302" s="8">
        <v>0</v>
      </c>
      <c r="AP302" s="8">
        <v>0</v>
      </c>
      <c r="AQ302" s="8">
        <v>1</v>
      </c>
      <c r="AR302" s="8">
        <v>0</v>
      </c>
      <c r="AS302" s="8">
        <v>0</v>
      </c>
    </row>
    <row r="303" spans="1:45" hidden="1" x14ac:dyDescent="0.25">
      <c r="A303" s="4">
        <v>24041742</v>
      </c>
      <c r="B303" s="4" t="s">
        <v>1032</v>
      </c>
      <c r="C303" s="10">
        <v>7</v>
      </c>
      <c r="D303">
        <v>1</v>
      </c>
      <c r="E303" s="4" t="s">
        <v>352</v>
      </c>
      <c r="F303" s="4" t="s">
        <v>362</v>
      </c>
      <c r="G303" s="4"/>
      <c r="H303" s="4" t="s">
        <v>753</v>
      </c>
      <c r="I303" s="4" t="s">
        <v>753</v>
      </c>
      <c r="J303" s="4" t="s">
        <v>753</v>
      </c>
      <c r="K303" s="4" t="s">
        <v>753</v>
      </c>
      <c r="L303" s="4" t="s">
        <v>753</v>
      </c>
      <c r="M303" s="4"/>
      <c r="N303" t="str">
        <f t="shared" si="30"/>
        <v>não</v>
      </c>
      <c r="O303" s="4" t="s">
        <v>1268</v>
      </c>
      <c r="P303" t="str">
        <f t="shared" si="31"/>
        <v>EF Multisseriada</v>
      </c>
      <c r="Q303">
        <f t="shared" si="32"/>
        <v>0</v>
      </c>
      <c r="R303">
        <f t="shared" si="33"/>
        <v>0</v>
      </c>
      <c r="S303">
        <f t="shared" si="34"/>
        <v>0</v>
      </c>
      <c r="W303" s="4">
        <f t="shared" si="35"/>
        <v>1</v>
      </c>
      <c r="X303" s="4"/>
      <c r="Y303" s="8">
        <v>0</v>
      </c>
      <c r="Z303" s="8">
        <v>0</v>
      </c>
      <c r="AA303" s="8">
        <v>0</v>
      </c>
      <c r="AB303" s="7">
        <v>0</v>
      </c>
      <c r="AC303" s="7">
        <v>0</v>
      </c>
      <c r="AD303" s="7">
        <v>0</v>
      </c>
      <c r="AE303" s="8">
        <v>0</v>
      </c>
      <c r="AF303" s="8">
        <v>0</v>
      </c>
      <c r="AG303" s="8">
        <v>0</v>
      </c>
      <c r="AH303" s="7">
        <v>0</v>
      </c>
      <c r="AI303" s="8">
        <v>0</v>
      </c>
      <c r="AJ303" s="8">
        <v>0</v>
      </c>
      <c r="AK303" s="7">
        <v>0</v>
      </c>
      <c r="AL303" s="8">
        <v>0</v>
      </c>
      <c r="AM303" s="8">
        <v>0</v>
      </c>
      <c r="AN303" s="7">
        <v>0</v>
      </c>
      <c r="AO303" s="8">
        <v>0</v>
      </c>
      <c r="AP303" s="8">
        <v>0</v>
      </c>
      <c r="AQ303" s="8">
        <v>1</v>
      </c>
      <c r="AR303" s="8">
        <v>0</v>
      </c>
      <c r="AS303" s="8">
        <v>0</v>
      </c>
    </row>
    <row r="304" spans="1:45" x14ac:dyDescent="0.25">
      <c r="A304">
        <v>24042366</v>
      </c>
      <c r="B304" t="s">
        <v>1032</v>
      </c>
      <c r="C304" s="10">
        <v>7</v>
      </c>
      <c r="D304">
        <v>1</v>
      </c>
      <c r="E304" t="s">
        <v>352</v>
      </c>
      <c r="F304" t="s">
        <v>357</v>
      </c>
      <c r="G304" t="s">
        <v>357</v>
      </c>
      <c r="H304">
        <v>0</v>
      </c>
      <c r="I304">
        <v>0</v>
      </c>
      <c r="J304" t="s">
        <v>753</v>
      </c>
      <c r="K304" t="s">
        <v>753</v>
      </c>
      <c r="L304" t="s">
        <v>753</v>
      </c>
      <c r="M304">
        <v>0</v>
      </c>
      <c r="N304" t="str">
        <f t="shared" si="30"/>
        <v>sim</v>
      </c>
      <c r="O304" t="s">
        <v>757</v>
      </c>
      <c r="P304" t="str">
        <f t="shared" si="31"/>
        <v>EF1 e EF2</v>
      </c>
      <c r="Q304">
        <f t="shared" si="32"/>
        <v>0</v>
      </c>
      <c r="R304">
        <f t="shared" si="33"/>
        <v>0</v>
      </c>
      <c r="S304">
        <f t="shared" si="34"/>
        <v>0</v>
      </c>
      <c r="T304" t="s">
        <v>752</v>
      </c>
      <c r="U304">
        <f>IF(T304="EF1",AB304+AC304,IF(T304="EF2",AD304,IF(T304="EM",AH304,IF(T304="EMND",AN304,AK304))))</f>
        <v>1</v>
      </c>
      <c r="V304" s="12">
        <f>IF(U304=1,30000,IF(U304&gt;5,45000,30000+3000*U304))</f>
        <v>30000</v>
      </c>
      <c r="W304">
        <f t="shared" si="35"/>
        <v>10</v>
      </c>
      <c r="Y304" s="2">
        <v>1</v>
      </c>
      <c r="Z304" s="2">
        <v>1</v>
      </c>
      <c r="AA304" s="2">
        <v>1</v>
      </c>
      <c r="AB304" s="7">
        <v>2</v>
      </c>
      <c r="AC304" s="7">
        <v>1</v>
      </c>
      <c r="AD304" s="7">
        <v>1</v>
      </c>
      <c r="AE304" s="2">
        <v>1</v>
      </c>
      <c r="AF304" s="2">
        <v>1</v>
      </c>
      <c r="AG304" s="2">
        <v>1</v>
      </c>
      <c r="AH304" s="7">
        <v>0</v>
      </c>
      <c r="AI304" s="2">
        <v>0</v>
      </c>
      <c r="AJ304" s="2">
        <v>0</v>
      </c>
      <c r="AK304" s="7">
        <v>0</v>
      </c>
      <c r="AL304" s="2">
        <v>0</v>
      </c>
      <c r="AM304" s="2">
        <v>0</v>
      </c>
      <c r="AN304" s="7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</row>
    <row r="305" spans="1:45" x14ac:dyDescent="0.25">
      <c r="A305">
        <v>24042528</v>
      </c>
      <c r="B305" t="s">
        <v>1032</v>
      </c>
      <c r="C305" s="10">
        <v>7</v>
      </c>
      <c r="D305">
        <v>1</v>
      </c>
      <c r="E305" t="s">
        <v>363</v>
      </c>
      <c r="F305" t="s">
        <v>364</v>
      </c>
      <c r="G305" t="s">
        <v>1047</v>
      </c>
      <c r="H305">
        <v>0</v>
      </c>
      <c r="I305">
        <v>0</v>
      </c>
      <c r="J305" t="s">
        <v>753</v>
      </c>
      <c r="K305" t="s">
        <v>753</v>
      </c>
      <c r="L305" t="s">
        <v>753</v>
      </c>
      <c r="M305">
        <v>0</v>
      </c>
      <c r="N305" t="str">
        <f t="shared" si="30"/>
        <v>sim</v>
      </c>
      <c r="O305" t="s">
        <v>757</v>
      </c>
      <c r="P305" t="str">
        <f t="shared" si="31"/>
        <v>Todas as Etapas</v>
      </c>
      <c r="Q305">
        <f t="shared" si="32"/>
        <v>1</v>
      </c>
      <c r="R305">
        <f t="shared" si="33"/>
        <v>0</v>
      </c>
      <c r="S305">
        <f t="shared" si="34"/>
        <v>0</v>
      </c>
      <c r="T305" t="s">
        <v>750</v>
      </c>
      <c r="U305">
        <f>IF(T305="EF1",AB305+AC305,IF(T305="EF2",AD305,IF(T305="EM",AH305,IF(T305="EMND",AN305,AK305))))</f>
        <v>4</v>
      </c>
      <c r="V305" s="12">
        <f>IF(U305=1,30000,IF(U305&gt;5,45000,30000+3000*U305))</f>
        <v>42000</v>
      </c>
      <c r="W305">
        <f t="shared" si="35"/>
        <v>16</v>
      </c>
      <c r="Y305" s="2">
        <v>0</v>
      </c>
      <c r="Z305" s="2">
        <v>1</v>
      </c>
      <c r="AA305" s="2">
        <v>1</v>
      </c>
      <c r="AB305" s="7">
        <v>2</v>
      </c>
      <c r="AC305" s="7">
        <v>2</v>
      </c>
      <c r="AD305" s="7">
        <v>1</v>
      </c>
      <c r="AE305" s="2">
        <v>1</v>
      </c>
      <c r="AF305" s="2">
        <v>1</v>
      </c>
      <c r="AG305" s="2">
        <v>1</v>
      </c>
      <c r="AH305" s="7">
        <v>3</v>
      </c>
      <c r="AI305" s="2">
        <v>2</v>
      </c>
      <c r="AJ305" s="2">
        <v>1</v>
      </c>
      <c r="AK305" s="7">
        <v>0</v>
      </c>
      <c r="AL305" s="2">
        <v>0</v>
      </c>
      <c r="AM305" s="2">
        <v>0</v>
      </c>
      <c r="AN305" s="7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</row>
    <row r="306" spans="1:45" hidden="1" x14ac:dyDescent="0.25">
      <c r="A306">
        <v>24042749</v>
      </c>
      <c r="B306" t="s">
        <v>1038</v>
      </c>
      <c r="C306" s="10">
        <v>3</v>
      </c>
      <c r="D306">
        <v>1</v>
      </c>
      <c r="E306" t="s">
        <v>247</v>
      </c>
      <c r="F306" t="s">
        <v>248</v>
      </c>
      <c r="G306" t="s">
        <v>1048</v>
      </c>
      <c r="H306" t="s">
        <v>753</v>
      </c>
      <c r="I306" t="s">
        <v>753</v>
      </c>
      <c r="J306" t="s">
        <v>752</v>
      </c>
      <c r="K306">
        <v>0</v>
      </c>
      <c r="L306">
        <v>0</v>
      </c>
      <c r="M306">
        <v>0</v>
      </c>
      <c r="N306" t="str">
        <f t="shared" si="30"/>
        <v>não</v>
      </c>
      <c r="O306" t="s">
        <v>757</v>
      </c>
      <c r="P306" t="str">
        <f t="shared" si="31"/>
        <v>EF1 e EF2</v>
      </c>
      <c r="Q306">
        <f t="shared" si="32"/>
        <v>0</v>
      </c>
      <c r="R306">
        <f t="shared" si="33"/>
        <v>0</v>
      </c>
      <c r="S306">
        <f t="shared" si="34"/>
        <v>0</v>
      </c>
      <c r="W306">
        <f t="shared" si="35"/>
        <v>11</v>
      </c>
      <c r="Y306" s="2">
        <v>1</v>
      </c>
      <c r="Z306" s="2">
        <v>1</v>
      </c>
      <c r="AA306" s="2">
        <v>1</v>
      </c>
      <c r="AB306" s="7">
        <v>1</v>
      </c>
      <c r="AC306" s="7">
        <v>1</v>
      </c>
      <c r="AD306" s="7">
        <v>2</v>
      </c>
      <c r="AE306" s="2">
        <v>2</v>
      </c>
      <c r="AF306" s="2">
        <v>1</v>
      </c>
      <c r="AG306" s="2">
        <v>1</v>
      </c>
      <c r="AH306" s="7">
        <v>0</v>
      </c>
      <c r="AI306" s="2">
        <v>0</v>
      </c>
      <c r="AJ306" s="2">
        <v>0</v>
      </c>
      <c r="AK306" s="7">
        <v>0</v>
      </c>
      <c r="AL306" s="2">
        <v>0</v>
      </c>
      <c r="AM306" s="2">
        <v>0</v>
      </c>
      <c r="AN306" s="7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</row>
    <row r="307" spans="1:45" x14ac:dyDescent="0.25">
      <c r="A307">
        <v>24041629</v>
      </c>
      <c r="B307" t="s">
        <v>1032</v>
      </c>
      <c r="C307" s="10">
        <v>7</v>
      </c>
      <c r="D307">
        <v>1</v>
      </c>
      <c r="E307" t="s">
        <v>352</v>
      </c>
      <c r="F307" t="s">
        <v>356</v>
      </c>
      <c r="G307" t="s">
        <v>1044</v>
      </c>
      <c r="H307">
        <v>0</v>
      </c>
      <c r="I307">
        <v>0</v>
      </c>
      <c r="J307" t="s">
        <v>753</v>
      </c>
      <c r="K307" t="s">
        <v>753</v>
      </c>
      <c r="L307" t="s">
        <v>753</v>
      </c>
      <c r="M307">
        <v>0</v>
      </c>
      <c r="N307" t="str">
        <f t="shared" si="30"/>
        <v>sim</v>
      </c>
      <c r="O307" t="s">
        <v>757</v>
      </c>
      <c r="P307" t="str">
        <f t="shared" si="31"/>
        <v>EF2 e EM</v>
      </c>
      <c r="Q307">
        <f t="shared" si="32"/>
        <v>1</v>
      </c>
      <c r="R307">
        <f t="shared" si="33"/>
        <v>0</v>
      </c>
      <c r="S307">
        <f t="shared" si="34"/>
        <v>0</v>
      </c>
      <c r="T307" t="str">
        <f>IF(Q307&gt;0,"EM",IF(R307&gt;0,"EMI",IF(S307&gt;0,"EMND")))</f>
        <v>EM</v>
      </c>
      <c r="U307">
        <f>IF(T307="EF1",AB307+AC307,IF(T307="EF2",AD307,IF(T307="EM",AH307,IF(T307="EMND",AN307,AK307))))</f>
        <v>2</v>
      </c>
      <c r="V307" s="12">
        <f>IF(U307=1,30000,IF(U307&gt;5,45000,30000+3000*U307))</f>
        <v>36000</v>
      </c>
      <c r="W307">
        <f t="shared" si="35"/>
        <v>10</v>
      </c>
      <c r="Y307" s="2">
        <v>0</v>
      </c>
      <c r="Z307" s="2">
        <v>0</v>
      </c>
      <c r="AA307" s="2">
        <v>0</v>
      </c>
      <c r="AB307" s="7">
        <v>0</v>
      </c>
      <c r="AC307" s="7">
        <v>0</v>
      </c>
      <c r="AD307" s="7">
        <v>1</v>
      </c>
      <c r="AE307" s="2">
        <v>1</v>
      </c>
      <c r="AF307" s="2">
        <v>1</v>
      </c>
      <c r="AG307" s="2">
        <v>1</v>
      </c>
      <c r="AH307" s="7">
        <v>2</v>
      </c>
      <c r="AI307" s="2">
        <v>2</v>
      </c>
      <c r="AJ307" s="2">
        <v>2</v>
      </c>
      <c r="AK307" s="7">
        <v>0</v>
      </c>
      <c r="AL307" s="2">
        <v>0</v>
      </c>
      <c r="AM307" s="2">
        <v>0</v>
      </c>
      <c r="AN307" s="7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</row>
    <row r="308" spans="1:45" hidden="1" x14ac:dyDescent="0.25">
      <c r="A308">
        <v>24042773</v>
      </c>
      <c r="B308" t="s">
        <v>1038</v>
      </c>
      <c r="C308" s="10">
        <v>3</v>
      </c>
      <c r="D308">
        <v>1</v>
      </c>
      <c r="E308" t="s">
        <v>247</v>
      </c>
      <c r="F308" t="s">
        <v>250</v>
      </c>
      <c r="G308" t="s">
        <v>250</v>
      </c>
      <c r="H308" t="s">
        <v>753</v>
      </c>
      <c r="I308" t="s">
        <v>753</v>
      </c>
      <c r="J308" t="s">
        <v>750</v>
      </c>
      <c r="K308">
        <v>0</v>
      </c>
      <c r="L308">
        <v>0</v>
      </c>
      <c r="M308">
        <v>0</v>
      </c>
      <c r="N308" t="str">
        <f t="shared" si="30"/>
        <v>não</v>
      </c>
      <c r="O308" t="s">
        <v>757</v>
      </c>
      <c r="P308" t="str">
        <f t="shared" si="31"/>
        <v>Apenas EF1</v>
      </c>
      <c r="Q308">
        <f t="shared" si="32"/>
        <v>0</v>
      </c>
      <c r="R308">
        <f t="shared" si="33"/>
        <v>0</v>
      </c>
      <c r="S308">
        <f t="shared" si="34"/>
        <v>0</v>
      </c>
      <c r="W308">
        <f t="shared" si="35"/>
        <v>5</v>
      </c>
      <c r="Y308" s="2">
        <v>1</v>
      </c>
      <c r="Z308" s="2">
        <v>0</v>
      </c>
      <c r="AA308" s="2">
        <v>1</v>
      </c>
      <c r="AB308" s="7">
        <v>1</v>
      </c>
      <c r="AC308" s="7">
        <v>2</v>
      </c>
      <c r="AD308" s="7">
        <v>0</v>
      </c>
      <c r="AE308" s="2">
        <v>0</v>
      </c>
      <c r="AF308" s="2">
        <v>0</v>
      </c>
      <c r="AG308" s="2">
        <v>0</v>
      </c>
      <c r="AH308" s="7">
        <v>0</v>
      </c>
      <c r="AI308" s="2">
        <v>0</v>
      </c>
      <c r="AJ308" s="2">
        <v>0</v>
      </c>
      <c r="AK308" s="7">
        <v>0</v>
      </c>
      <c r="AL308" s="2">
        <v>0</v>
      </c>
      <c r="AM308" s="2">
        <v>0</v>
      </c>
      <c r="AN308" s="7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</row>
    <row r="309" spans="1:45" x14ac:dyDescent="0.25">
      <c r="A309">
        <v>24043117</v>
      </c>
      <c r="B309" t="s">
        <v>957</v>
      </c>
      <c r="C309" s="10">
        <v>4</v>
      </c>
      <c r="D309">
        <v>1</v>
      </c>
      <c r="E309" t="s">
        <v>283</v>
      </c>
      <c r="F309" t="s">
        <v>284</v>
      </c>
      <c r="G309" t="s">
        <v>1050</v>
      </c>
      <c r="H309">
        <v>0</v>
      </c>
      <c r="I309">
        <v>0</v>
      </c>
      <c r="J309" t="s">
        <v>753</v>
      </c>
      <c r="K309" t="s">
        <v>753</v>
      </c>
      <c r="L309" t="s">
        <v>753</v>
      </c>
      <c r="M309">
        <v>0</v>
      </c>
      <c r="N309" t="str">
        <f t="shared" si="30"/>
        <v>sim</v>
      </c>
      <c r="O309" t="s">
        <v>757</v>
      </c>
      <c r="P309" t="str">
        <f t="shared" si="31"/>
        <v>Todas as Etapas</v>
      </c>
      <c r="Q309">
        <f t="shared" si="32"/>
        <v>1</v>
      </c>
      <c r="R309">
        <f t="shared" si="33"/>
        <v>0</v>
      </c>
      <c r="S309">
        <f t="shared" si="34"/>
        <v>1</v>
      </c>
      <c r="T309" t="s">
        <v>750</v>
      </c>
      <c r="U309">
        <f>IF(T309="EF1",AB309+AC309,IF(T309="EF2",AD309,IF(T309="EM",AH309,IF(T309="EMND",AN309,AK309))))</f>
        <v>2</v>
      </c>
      <c r="V309" s="12">
        <f>IF(U309=1,30000,IF(U309&gt;5,45000,30000+3000*U309))</f>
        <v>36000</v>
      </c>
      <c r="W309">
        <f t="shared" si="35"/>
        <v>20</v>
      </c>
      <c r="X309">
        <f>AH309+AN309</f>
        <v>3</v>
      </c>
      <c r="Y309" s="2">
        <v>1</v>
      </c>
      <c r="Z309" s="2">
        <v>1</v>
      </c>
      <c r="AA309" s="2">
        <v>1</v>
      </c>
      <c r="AB309" s="7">
        <v>1</v>
      </c>
      <c r="AC309" s="7">
        <v>1</v>
      </c>
      <c r="AD309" s="7">
        <v>2</v>
      </c>
      <c r="AE309" s="2">
        <v>2</v>
      </c>
      <c r="AF309" s="2">
        <v>1</v>
      </c>
      <c r="AG309" s="2">
        <v>1</v>
      </c>
      <c r="AH309" s="7">
        <v>2</v>
      </c>
      <c r="AI309" s="2">
        <v>2</v>
      </c>
      <c r="AJ309" s="2">
        <v>2</v>
      </c>
      <c r="AK309" s="7">
        <v>0</v>
      </c>
      <c r="AL309" s="2">
        <v>0</v>
      </c>
      <c r="AM309" s="2">
        <v>0</v>
      </c>
      <c r="AN309" s="7">
        <v>1</v>
      </c>
      <c r="AO309" s="2">
        <v>1</v>
      </c>
      <c r="AP309" s="2">
        <v>1</v>
      </c>
      <c r="AQ309" s="2">
        <v>0</v>
      </c>
      <c r="AR309" s="2">
        <v>0</v>
      </c>
      <c r="AS309" s="2">
        <v>0</v>
      </c>
    </row>
    <row r="310" spans="1:45" hidden="1" x14ac:dyDescent="0.25">
      <c r="A310">
        <v>24043818</v>
      </c>
      <c r="B310" t="s">
        <v>1038</v>
      </c>
      <c r="C310" s="10">
        <v>3</v>
      </c>
      <c r="D310">
        <v>1</v>
      </c>
      <c r="E310" t="s">
        <v>251</v>
      </c>
      <c r="F310" t="s">
        <v>252</v>
      </c>
      <c r="G310" t="s">
        <v>1051</v>
      </c>
      <c r="H310" t="s">
        <v>753</v>
      </c>
      <c r="I310" t="s">
        <v>753</v>
      </c>
      <c r="J310" t="s">
        <v>750</v>
      </c>
      <c r="K310">
        <v>1</v>
      </c>
      <c r="L310">
        <v>1</v>
      </c>
      <c r="M310">
        <v>0</v>
      </c>
      <c r="N310" t="str">
        <f t="shared" si="30"/>
        <v>não</v>
      </c>
      <c r="O310" t="s">
        <v>757</v>
      </c>
      <c r="P310" t="str">
        <f t="shared" si="31"/>
        <v>Apenas EF1</v>
      </c>
      <c r="Q310">
        <f t="shared" si="32"/>
        <v>0</v>
      </c>
      <c r="R310">
        <f t="shared" si="33"/>
        <v>0</v>
      </c>
      <c r="S310">
        <f t="shared" si="34"/>
        <v>0</v>
      </c>
      <c r="W310">
        <f t="shared" si="35"/>
        <v>6</v>
      </c>
      <c r="Y310" s="2">
        <v>1</v>
      </c>
      <c r="Z310" s="2">
        <v>1</v>
      </c>
      <c r="AA310" s="2">
        <v>1</v>
      </c>
      <c r="AB310" s="7">
        <v>2</v>
      </c>
      <c r="AC310" s="7">
        <v>1</v>
      </c>
      <c r="AD310" s="7">
        <v>0</v>
      </c>
      <c r="AE310" s="2">
        <v>0</v>
      </c>
      <c r="AF310" s="2">
        <v>0</v>
      </c>
      <c r="AG310" s="2">
        <v>0</v>
      </c>
      <c r="AH310" s="7">
        <v>0</v>
      </c>
      <c r="AI310" s="2">
        <v>0</v>
      </c>
      <c r="AJ310" s="2">
        <v>0</v>
      </c>
      <c r="AK310" s="7">
        <v>0</v>
      </c>
      <c r="AL310" s="2">
        <v>0</v>
      </c>
      <c r="AM310" s="2">
        <v>0</v>
      </c>
      <c r="AN310" s="7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</row>
    <row r="311" spans="1:45" hidden="1" x14ac:dyDescent="0.25">
      <c r="A311">
        <v>24043826</v>
      </c>
      <c r="B311" t="s">
        <v>1038</v>
      </c>
      <c r="C311" s="10">
        <v>3</v>
      </c>
      <c r="D311">
        <v>1</v>
      </c>
      <c r="E311" t="s">
        <v>251</v>
      </c>
      <c r="F311" t="s">
        <v>253</v>
      </c>
      <c r="G311" t="s">
        <v>1052</v>
      </c>
      <c r="H311">
        <v>1</v>
      </c>
      <c r="I311">
        <v>1</v>
      </c>
      <c r="J311" t="s">
        <v>753</v>
      </c>
      <c r="K311" t="s">
        <v>753</v>
      </c>
      <c r="L311" t="s">
        <v>753</v>
      </c>
      <c r="M311">
        <v>0</v>
      </c>
      <c r="N311" t="str">
        <f t="shared" si="30"/>
        <v>não</v>
      </c>
      <c r="O311" t="s">
        <v>757</v>
      </c>
      <c r="P311" t="str">
        <f t="shared" si="31"/>
        <v>EF2 e EM</v>
      </c>
      <c r="Q311">
        <f t="shared" si="32"/>
        <v>1</v>
      </c>
      <c r="R311">
        <f t="shared" si="33"/>
        <v>0</v>
      </c>
      <c r="S311">
        <f t="shared" si="34"/>
        <v>1</v>
      </c>
      <c r="W311">
        <f t="shared" si="35"/>
        <v>16</v>
      </c>
      <c r="Y311" s="2">
        <v>0</v>
      </c>
      <c r="Z311" s="2">
        <v>0</v>
      </c>
      <c r="AA311" s="2">
        <v>0</v>
      </c>
      <c r="AB311" s="7">
        <v>0</v>
      </c>
      <c r="AC311" s="7">
        <v>0</v>
      </c>
      <c r="AD311" s="7">
        <v>3</v>
      </c>
      <c r="AE311" s="2">
        <v>2</v>
      </c>
      <c r="AF311" s="2">
        <v>2</v>
      </c>
      <c r="AG311" s="2">
        <v>2</v>
      </c>
      <c r="AH311" s="7">
        <v>2</v>
      </c>
      <c r="AI311" s="2">
        <v>1</v>
      </c>
      <c r="AJ311" s="2">
        <v>1</v>
      </c>
      <c r="AK311" s="7">
        <v>0</v>
      </c>
      <c r="AL311" s="2">
        <v>0</v>
      </c>
      <c r="AM311" s="2">
        <v>0</v>
      </c>
      <c r="AN311" s="7">
        <v>1</v>
      </c>
      <c r="AO311" s="2">
        <v>1</v>
      </c>
      <c r="AP311" s="2">
        <v>1</v>
      </c>
      <c r="AQ311" s="2">
        <v>0</v>
      </c>
      <c r="AR311" s="2">
        <v>0</v>
      </c>
      <c r="AS311" s="2">
        <v>0</v>
      </c>
    </row>
    <row r="312" spans="1:45" x14ac:dyDescent="0.25">
      <c r="A312">
        <v>24044040</v>
      </c>
      <c r="B312" t="s">
        <v>1032</v>
      </c>
      <c r="C312" s="10">
        <v>7</v>
      </c>
      <c r="D312">
        <v>1</v>
      </c>
      <c r="E312" t="s">
        <v>365</v>
      </c>
      <c r="F312" t="s">
        <v>366</v>
      </c>
      <c r="G312" t="s">
        <v>1053</v>
      </c>
      <c r="H312">
        <v>0</v>
      </c>
      <c r="I312">
        <v>0</v>
      </c>
      <c r="J312" t="s">
        <v>753</v>
      </c>
      <c r="K312" t="s">
        <v>753</v>
      </c>
      <c r="L312" t="s">
        <v>753</v>
      </c>
      <c r="M312">
        <v>0</v>
      </c>
      <c r="N312" t="str">
        <f t="shared" si="30"/>
        <v>sim</v>
      </c>
      <c r="O312" t="s">
        <v>758</v>
      </c>
      <c r="P312" t="str">
        <f t="shared" si="31"/>
        <v>Apenas EMND</v>
      </c>
      <c r="Q312">
        <f t="shared" si="32"/>
        <v>0</v>
      </c>
      <c r="R312">
        <f t="shared" si="33"/>
        <v>0</v>
      </c>
      <c r="S312">
        <f t="shared" si="34"/>
        <v>1</v>
      </c>
      <c r="T312" t="str">
        <f>IF(Q312&gt;0,"EM",IF(R312&gt;0,"EMI",IF(S312&gt;0,"EMND")))</f>
        <v>EMND</v>
      </c>
      <c r="U312">
        <f>IF(T312="EF1",AB312+AC312,IF(T312="EF2",AD312,IF(T312="EM",AH312,IF(T312="EMND",AN312,AK312))))</f>
        <v>2</v>
      </c>
      <c r="V312" s="12">
        <f>IF(U312=1,30000,IF(U312&gt;5,45000,30000+3000*U312))</f>
        <v>36000</v>
      </c>
      <c r="W312">
        <f t="shared" si="35"/>
        <v>5</v>
      </c>
      <c r="Y312" s="2">
        <v>0</v>
      </c>
      <c r="Z312" s="2">
        <v>0</v>
      </c>
      <c r="AA312" s="2">
        <v>0</v>
      </c>
      <c r="AB312" s="7">
        <v>0</v>
      </c>
      <c r="AC312" s="7">
        <v>0</v>
      </c>
      <c r="AD312" s="7">
        <v>0</v>
      </c>
      <c r="AE312" s="2">
        <v>0</v>
      </c>
      <c r="AF312" s="2">
        <v>0</v>
      </c>
      <c r="AG312" s="2">
        <v>0</v>
      </c>
      <c r="AH312" s="7">
        <v>0</v>
      </c>
      <c r="AI312" s="2">
        <v>0</v>
      </c>
      <c r="AJ312" s="2">
        <v>0</v>
      </c>
      <c r="AK312" s="7">
        <v>0</v>
      </c>
      <c r="AL312" s="2">
        <v>0</v>
      </c>
      <c r="AM312" s="2">
        <v>0</v>
      </c>
      <c r="AN312" s="7">
        <v>2</v>
      </c>
      <c r="AO312" s="2">
        <v>2</v>
      </c>
      <c r="AP312" s="2">
        <v>1</v>
      </c>
      <c r="AQ312" s="2">
        <v>0</v>
      </c>
      <c r="AR312" s="2">
        <v>0</v>
      </c>
      <c r="AS312" s="2">
        <v>0</v>
      </c>
    </row>
    <row r="313" spans="1:45" hidden="1" x14ac:dyDescent="0.25">
      <c r="A313">
        <v>24044334</v>
      </c>
      <c r="B313" t="s">
        <v>1032</v>
      </c>
      <c r="C313" s="10">
        <v>7</v>
      </c>
      <c r="D313">
        <v>1</v>
      </c>
      <c r="E313" t="s">
        <v>367</v>
      </c>
      <c r="F313" t="s">
        <v>368</v>
      </c>
      <c r="G313" t="s">
        <v>1054</v>
      </c>
      <c r="H313" t="s">
        <v>753</v>
      </c>
      <c r="I313" t="s">
        <v>753</v>
      </c>
      <c r="J313" t="s">
        <v>751</v>
      </c>
      <c r="K313">
        <v>1</v>
      </c>
      <c r="L313">
        <v>1</v>
      </c>
      <c r="M313">
        <v>0</v>
      </c>
      <c r="N313" t="str">
        <f t="shared" si="30"/>
        <v>não</v>
      </c>
      <c r="O313" t="s">
        <v>757</v>
      </c>
      <c r="P313" t="str">
        <f t="shared" si="31"/>
        <v>Apenas EM</v>
      </c>
      <c r="Q313">
        <f t="shared" si="32"/>
        <v>1</v>
      </c>
      <c r="R313">
        <f t="shared" si="33"/>
        <v>0</v>
      </c>
      <c r="S313">
        <f t="shared" si="34"/>
        <v>1</v>
      </c>
      <c r="W313">
        <f t="shared" si="35"/>
        <v>15</v>
      </c>
      <c r="Y313" s="2">
        <v>0</v>
      </c>
      <c r="Z313" s="2">
        <v>0</v>
      </c>
      <c r="AA313" s="2">
        <v>0</v>
      </c>
      <c r="AB313" s="7">
        <v>0</v>
      </c>
      <c r="AC313" s="7">
        <v>0</v>
      </c>
      <c r="AD313" s="7">
        <v>0</v>
      </c>
      <c r="AE313" s="2">
        <v>0</v>
      </c>
      <c r="AF313" s="2">
        <v>0</v>
      </c>
      <c r="AG313" s="2">
        <v>0</v>
      </c>
      <c r="AH313" s="7">
        <v>4</v>
      </c>
      <c r="AI313" s="2">
        <v>4</v>
      </c>
      <c r="AJ313" s="2">
        <v>4</v>
      </c>
      <c r="AK313" s="7">
        <v>0</v>
      </c>
      <c r="AL313" s="2">
        <v>0</v>
      </c>
      <c r="AM313" s="2">
        <v>0</v>
      </c>
      <c r="AN313" s="7">
        <v>1</v>
      </c>
      <c r="AO313" s="2">
        <v>1</v>
      </c>
      <c r="AP313" s="2">
        <v>1</v>
      </c>
      <c r="AQ313" s="2">
        <v>0</v>
      </c>
      <c r="AR313" s="2">
        <v>0</v>
      </c>
      <c r="AS313" s="2">
        <v>0</v>
      </c>
    </row>
    <row r="314" spans="1:45" hidden="1" x14ac:dyDescent="0.25">
      <c r="A314">
        <v>24044350</v>
      </c>
      <c r="B314" t="s">
        <v>1032</v>
      </c>
      <c r="C314" s="10">
        <v>7</v>
      </c>
      <c r="D314">
        <v>1</v>
      </c>
      <c r="E314" t="s">
        <v>367</v>
      </c>
      <c r="F314" t="s">
        <v>369</v>
      </c>
      <c r="G314" t="s">
        <v>1055</v>
      </c>
      <c r="H314" t="s">
        <v>753</v>
      </c>
      <c r="I314" t="s">
        <v>753</v>
      </c>
      <c r="J314" t="s">
        <v>752</v>
      </c>
      <c r="K314">
        <v>0</v>
      </c>
      <c r="L314">
        <v>0</v>
      </c>
      <c r="M314">
        <v>0</v>
      </c>
      <c r="N314" t="str">
        <f t="shared" si="30"/>
        <v>não</v>
      </c>
      <c r="O314" t="s">
        <v>757</v>
      </c>
      <c r="P314" t="str">
        <f t="shared" si="31"/>
        <v>EF1 e EF2</v>
      </c>
      <c r="Q314">
        <f t="shared" si="32"/>
        <v>0</v>
      </c>
      <c r="R314">
        <f t="shared" si="33"/>
        <v>0</v>
      </c>
      <c r="S314">
        <f t="shared" si="34"/>
        <v>0</v>
      </c>
      <c r="W314">
        <f t="shared" si="35"/>
        <v>20</v>
      </c>
      <c r="Y314" s="2">
        <v>2</v>
      </c>
      <c r="Z314" s="2">
        <v>2</v>
      </c>
      <c r="AA314" s="2">
        <v>2</v>
      </c>
      <c r="AB314" s="7">
        <v>2</v>
      </c>
      <c r="AC314" s="7">
        <v>2</v>
      </c>
      <c r="AD314" s="7">
        <v>3</v>
      </c>
      <c r="AE314" s="2">
        <v>2</v>
      </c>
      <c r="AF314" s="2">
        <v>2</v>
      </c>
      <c r="AG314" s="2">
        <v>3</v>
      </c>
      <c r="AH314" s="7">
        <v>0</v>
      </c>
      <c r="AI314" s="2">
        <v>0</v>
      </c>
      <c r="AJ314" s="2">
        <v>0</v>
      </c>
      <c r="AK314" s="7">
        <v>0</v>
      </c>
      <c r="AL314" s="2">
        <v>0</v>
      </c>
      <c r="AM314" s="2">
        <v>0</v>
      </c>
      <c r="AN314" s="7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</row>
    <row r="315" spans="1:45" x14ac:dyDescent="0.25">
      <c r="A315">
        <v>24042757</v>
      </c>
      <c r="B315" t="s">
        <v>1038</v>
      </c>
      <c r="C315" s="10">
        <v>3</v>
      </c>
      <c r="D315">
        <v>1</v>
      </c>
      <c r="E315" t="s">
        <v>247</v>
      </c>
      <c r="F315" t="s">
        <v>249</v>
      </c>
      <c r="G315" t="s">
        <v>1049</v>
      </c>
      <c r="H315">
        <v>0</v>
      </c>
      <c r="I315">
        <v>0</v>
      </c>
      <c r="J315" t="s">
        <v>753</v>
      </c>
      <c r="K315" t="s">
        <v>753</v>
      </c>
      <c r="L315" t="s">
        <v>753</v>
      </c>
      <c r="M315">
        <v>0</v>
      </c>
      <c r="N315" t="str">
        <f t="shared" si="30"/>
        <v>sim</v>
      </c>
      <c r="O315" t="s">
        <v>757</v>
      </c>
      <c r="P315" t="str">
        <f t="shared" si="31"/>
        <v>EF2 e EM</v>
      </c>
      <c r="Q315">
        <f t="shared" si="32"/>
        <v>1</v>
      </c>
      <c r="R315">
        <f t="shared" si="33"/>
        <v>0</v>
      </c>
      <c r="S315">
        <f t="shared" si="34"/>
        <v>1</v>
      </c>
      <c r="T315" t="str">
        <f>IF(Q315&gt;0,"EM",IF(R315&gt;0,"EMI",IF(S315&gt;0,"EMND")))</f>
        <v>EM</v>
      </c>
      <c r="U315">
        <f>IF(T315="EF1",AB315+AC315,IF(T315="EF2",AD315,IF(T315="EM",AH315,IF(T315="EMND",AN315,AK315))))</f>
        <v>4</v>
      </c>
      <c r="V315" s="12">
        <f>IF(U315=1,30000,IF(U315&gt;5,45000,30000+3000*U315))</f>
        <v>42000</v>
      </c>
      <c r="W315">
        <f t="shared" si="35"/>
        <v>20</v>
      </c>
      <c r="X315">
        <f>AH315+AN315</f>
        <v>5</v>
      </c>
      <c r="Y315" s="2">
        <v>0</v>
      </c>
      <c r="Z315" s="2">
        <v>0</v>
      </c>
      <c r="AA315" s="2">
        <v>0</v>
      </c>
      <c r="AB315" s="7">
        <v>0</v>
      </c>
      <c r="AC315" s="7">
        <v>0</v>
      </c>
      <c r="AD315" s="7">
        <v>2</v>
      </c>
      <c r="AE315" s="2">
        <v>2</v>
      </c>
      <c r="AF315" s="2">
        <v>2</v>
      </c>
      <c r="AG315" s="2">
        <v>2</v>
      </c>
      <c r="AH315" s="7">
        <v>4</v>
      </c>
      <c r="AI315" s="2">
        <v>3</v>
      </c>
      <c r="AJ315" s="2">
        <v>2</v>
      </c>
      <c r="AK315" s="7">
        <v>0</v>
      </c>
      <c r="AL315" s="2">
        <v>0</v>
      </c>
      <c r="AM315" s="2">
        <v>0</v>
      </c>
      <c r="AN315" s="7">
        <v>1</v>
      </c>
      <c r="AO315" s="2">
        <v>1</v>
      </c>
      <c r="AP315" s="2">
        <v>1</v>
      </c>
      <c r="AQ315" s="2">
        <v>0</v>
      </c>
      <c r="AR315" s="2">
        <v>0</v>
      </c>
      <c r="AS315" s="2">
        <v>0</v>
      </c>
    </row>
    <row r="316" spans="1:45" hidden="1" x14ac:dyDescent="0.25">
      <c r="A316">
        <v>24044717</v>
      </c>
      <c r="B316" t="s">
        <v>957</v>
      </c>
      <c r="C316" s="10">
        <v>4</v>
      </c>
      <c r="D316">
        <v>1</v>
      </c>
      <c r="E316" t="s">
        <v>260</v>
      </c>
      <c r="F316" t="s">
        <v>262</v>
      </c>
      <c r="G316" t="s">
        <v>262</v>
      </c>
      <c r="H316" t="s">
        <v>753</v>
      </c>
      <c r="I316" t="s">
        <v>753</v>
      </c>
      <c r="J316" t="s">
        <v>750</v>
      </c>
      <c r="K316">
        <v>0</v>
      </c>
      <c r="L316">
        <v>0</v>
      </c>
      <c r="M316">
        <v>0</v>
      </c>
      <c r="N316" t="str">
        <f t="shared" si="30"/>
        <v>não</v>
      </c>
      <c r="O316" t="s">
        <v>757</v>
      </c>
      <c r="P316" t="str">
        <f t="shared" si="31"/>
        <v>Apenas EF1</v>
      </c>
      <c r="Q316">
        <f t="shared" si="32"/>
        <v>0</v>
      </c>
      <c r="R316">
        <f t="shared" si="33"/>
        <v>0</v>
      </c>
      <c r="S316">
        <f t="shared" si="34"/>
        <v>0</v>
      </c>
      <c r="W316">
        <f t="shared" si="35"/>
        <v>10</v>
      </c>
      <c r="Y316" s="2">
        <v>2</v>
      </c>
      <c r="Z316" s="2">
        <v>2</v>
      </c>
      <c r="AA316" s="2">
        <v>2</v>
      </c>
      <c r="AB316" s="7">
        <v>2</v>
      </c>
      <c r="AC316" s="7">
        <v>2</v>
      </c>
      <c r="AD316" s="7">
        <v>0</v>
      </c>
      <c r="AE316" s="2">
        <v>0</v>
      </c>
      <c r="AF316" s="2">
        <v>0</v>
      </c>
      <c r="AG316" s="2">
        <v>0</v>
      </c>
      <c r="AH316" s="7">
        <v>0</v>
      </c>
      <c r="AI316" s="2">
        <v>0</v>
      </c>
      <c r="AJ316" s="2">
        <v>0</v>
      </c>
      <c r="AK316" s="7">
        <v>0</v>
      </c>
      <c r="AL316" s="2">
        <v>0</v>
      </c>
      <c r="AM316" s="2">
        <v>0</v>
      </c>
      <c r="AN316" s="7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</row>
    <row r="317" spans="1:45" hidden="1" x14ac:dyDescent="0.25">
      <c r="A317">
        <v>24044962</v>
      </c>
      <c r="B317" t="s">
        <v>1038</v>
      </c>
      <c r="C317" s="10">
        <v>3</v>
      </c>
      <c r="D317">
        <v>1</v>
      </c>
      <c r="E317" t="s">
        <v>200</v>
      </c>
      <c r="F317" t="s">
        <v>202</v>
      </c>
      <c r="G317" t="s">
        <v>1057</v>
      </c>
      <c r="H317" t="s">
        <v>753</v>
      </c>
      <c r="I317" t="s">
        <v>753</v>
      </c>
      <c r="J317" t="s">
        <v>752</v>
      </c>
      <c r="K317">
        <v>0</v>
      </c>
      <c r="L317">
        <v>0</v>
      </c>
      <c r="M317">
        <v>0</v>
      </c>
      <c r="N317" t="str">
        <f t="shared" si="30"/>
        <v>não</v>
      </c>
      <c r="O317" t="s">
        <v>757</v>
      </c>
      <c r="P317" t="str">
        <f t="shared" si="31"/>
        <v>Apenas EF2</v>
      </c>
      <c r="Q317">
        <f t="shared" si="32"/>
        <v>0</v>
      </c>
      <c r="R317">
        <f t="shared" si="33"/>
        <v>0</v>
      </c>
      <c r="S317">
        <f t="shared" si="34"/>
        <v>0</v>
      </c>
      <c r="W317">
        <f t="shared" si="35"/>
        <v>9</v>
      </c>
      <c r="Y317" s="2">
        <v>0</v>
      </c>
      <c r="Z317" s="2">
        <v>0</v>
      </c>
      <c r="AA317" s="2">
        <v>0</v>
      </c>
      <c r="AB317" s="7">
        <v>0</v>
      </c>
      <c r="AC317" s="7">
        <v>0</v>
      </c>
      <c r="AD317" s="7">
        <v>2</v>
      </c>
      <c r="AE317" s="2">
        <v>3</v>
      </c>
      <c r="AF317" s="2">
        <v>2</v>
      </c>
      <c r="AG317" s="2">
        <v>2</v>
      </c>
      <c r="AH317" s="7">
        <v>0</v>
      </c>
      <c r="AI317" s="2">
        <v>0</v>
      </c>
      <c r="AJ317" s="2">
        <v>0</v>
      </c>
      <c r="AK317" s="7">
        <v>0</v>
      </c>
      <c r="AL317" s="2">
        <v>0</v>
      </c>
      <c r="AM317" s="2">
        <v>0</v>
      </c>
      <c r="AN317" s="7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</row>
    <row r="318" spans="1:45" hidden="1" x14ac:dyDescent="0.25">
      <c r="A318">
        <v>24044970</v>
      </c>
      <c r="B318" t="s">
        <v>1038</v>
      </c>
      <c r="C318" s="10">
        <v>3</v>
      </c>
      <c r="D318">
        <v>1</v>
      </c>
      <c r="E318" t="s">
        <v>200</v>
      </c>
      <c r="F318" t="s">
        <v>201</v>
      </c>
      <c r="G318" t="s">
        <v>1058</v>
      </c>
      <c r="H318" t="s">
        <v>753</v>
      </c>
      <c r="I318" t="s">
        <v>753</v>
      </c>
      <c r="J318" t="s">
        <v>751</v>
      </c>
      <c r="K318">
        <v>1</v>
      </c>
      <c r="L318">
        <v>1</v>
      </c>
      <c r="M318">
        <v>0</v>
      </c>
      <c r="N318" t="str">
        <f t="shared" si="30"/>
        <v>não</v>
      </c>
      <c r="O318" t="s">
        <v>757</v>
      </c>
      <c r="P318" t="str">
        <f t="shared" si="31"/>
        <v>Apenas EM</v>
      </c>
      <c r="Q318">
        <f t="shared" si="32"/>
        <v>1</v>
      </c>
      <c r="R318">
        <f t="shared" si="33"/>
        <v>0</v>
      </c>
      <c r="S318">
        <f t="shared" si="34"/>
        <v>1</v>
      </c>
      <c r="W318">
        <f t="shared" si="35"/>
        <v>13</v>
      </c>
      <c r="Y318" s="2">
        <v>0</v>
      </c>
      <c r="Z318" s="2">
        <v>0</v>
      </c>
      <c r="AA318" s="2">
        <v>0</v>
      </c>
      <c r="AB318" s="7">
        <v>0</v>
      </c>
      <c r="AC318" s="7">
        <v>0</v>
      </c>
      <c r="AD318" s="7">
        <v>0</v>
      </c>
      <c r="AE318" s="2">
        <v>0</v>
      </c>
      <c r="AF318" s="2">
        <v>0</v>
      </c>
      <c r="AG318" s="2">
        <v>0</v>
      </c>
      <c r="AH318" s="7">
        <v>4</v>
      </c>
      <c r="AI318" s="2">
        <v>3</v>
      </c>
      <c r="AJ318" s="2">
        <v>3</v>
      </c>
      <c r="AK318" s="7">
        <v>0</v>
      </c>
      <c r="AL318" s="2">
        <v>0</v>
      </c>
      <c r="AM318" s="2">
        <v>0</v>
      </c>
      <c r="AN318" s="7">
        <v>1</v>
      </c>
      <c r="AO318" s="2">
        <v>1</v>
      </c>
      <c r="AP318" s="2">
        <v>1</v>
      </c>
      <c r="AQ318" s="2">
        <v>0</v>
      </c>
      <c r="AR318" s="2">
        <v>0</v>
      </c>
      <c r="AS318" s="2">
        <v>0</v>
      </c>
    </row>
    <row r="319" spans="1:45" hidden="1" x14ac:dyDescent="0.25">
      <c r="A319">
        <v>24044989</v>
      </c>
      <c r="B319" t="s">
        <v>1038</v>
      </c>
      <c r="C319" s="10">
        <v>3</v>
      </c>
      <c r="D319">
        <v>1</v>
      </c>
      <c r="E319" t="s">
        <v>200</v>
      </c>
      <c r="F319" t="s">
        <v>203</v>
      </c>
      <c r="G319" t="s">
        <v>1059</v>
      </c>
      <c r="H319" t="s">
        <v>753</v>
      </c>
      <c r="I319" t="s">
        <v>753</v>
      </c>
      <c r="J319" t="s">
        <v>750</v>
      </c>
      <c r="K319">
        <v>1</v>
      </c>
      <c r="L319">
        <v>1</v>
      </c>
      <c r="M319">
        <v>0</v>
      </c>
      <c r="N319" t="str">
        <f t="shared" si="30"/>
        <v>não</v>
      </c>
      <c r="O319" t="s">
        <v>757</v>
      </c>
      <c r="P319" t="str">
        <f t="shared" si="31"/>
        <v>Apenas EF1</v>
      </c>
      <c r="Q319">
        <f t="shared" si="32"/>
        <v>0</v>
      </c>
      <c r="R319">
        <f t="shared" si="33"/>
        <v>0</v>
      </c>
      <c r="S319">
        <f t="shared" si="34"/>
        <v>0</v>
      </c>
      <c r="W319">
        <f t="shared" si="35"/>
        <v>11</v>
      </c>
      <c r="Y319" s="2">
        <v>3</v>
      </c>
      <c r="Z319" s="2">
        <v>2</v>
      </c>
      <c r="AA319" s="2">
        <v>2</v>
      </c>
      <c r="AB319" s="7">
        <v>2</v>
      </c>
      <c r="AC319" s="7">
        <v>2</v>
      </c>
      <c r="AD319" s="7">
        <v>0</v>
      </c>
      <c r="AE319" s="2">
        <v>0</v>
      </c>
      <c r="AF319" s="2">
        <v>0</v>
      </c>
      <c r="AG319" s="2">
        <v>0</v>
      </c>
      <c r="AH319" s="7">
        <v>0</v>
      </c>
      <c r="AI319" s="2">
        <v>0</v>
      </c>
      <c r="AJ319" s="2">
        <v>0</v>
      </c>
      <c r="AK319" s="7">
        <v>0</v>
      </c>
      <c r="AL319" s="2">
        <v>0</v>
      </c>
      <c r="AM319" s="2">
        <v>0</v>
      </c>
      <c r="AN319" s="7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</row>
    <row r="320" spans="1:45" hidden="1" x14ac:dyDescent="0.25">
      <c r="A320">
        <v>24045179</v>
      </c>
      <c r="B320" t="s">
        <v>957</v>
      </c>
      <c r="C320" s="10">
        <v>4</v>
      </c>
      <c r="D320">
        <v>1</v>
      </c>
      <c r="E320" t="s">
        <v>266</v>
      </c>
      <c r="F320" t="s">
        <v>267</v>
      </c>
      <c r="G320" t="s">
        <v>1060</v>
      </c>
      <c r="H320" t="s">
        <v>753</v>
      </c>
      <c r="I320" t="s">
        <v>753</v>
      </c>
      <c r="J320" t="s">
        <v>751</v>
      </c>
      <c r="K320">
        <v>0</v>
      </c>
      <c r="L320">
        <v>0</v>
      </c>
      <c r="M320">
        <v>0</v>
      </c>
      <c r="N320" t="str">
        <f t="shared" si="30"/>
        <v>não</v>
      </c>
      <c r="O320" t="s">
        <v>757</v>
      </c>
      <c r="P320" t="str">
        <f t="shared" si="31"/>
        <v>Apenas EM</v>
      </c>
      <c r="Q320">
        <f t="shared" si="32"/>
        <v>1</v>
      </c>
      <c r="R320">
        <f t="shared" si="33"/>
        <v>0</v>
      </c>
      <c r="S320">
        <f t="shared" si="34"/>
        <v>1</v>
      </c>
      <c r="W320">
        <f t="shared" si="35"/>
        <v>12</v>
      </c>
      <c r="Y320" s="2">
        <v>0</v>
      </c>
      <c r="Z320" s="2">
        <v>0</v>
      </c>
      <c r="AA320" s="2">
        <v>0</v>
      </c>
      <c r="AB320" s="7">
        <v>0</v>
      </c>
      <c r="AC320" s="7">
        <v>0</v>
      </c>
      <c r="AD320" s="7">
        <v>0</v>
      </c>
      <c r="AE320" s="2">
        <v>0</v>
      </c>
      <c r="AF320" s="2">
        <v>0</v>
      </c>
      <c r="AG320" s="2">
        <v>0</v>
      </c>
      <c r="AH320" s="7">
        <v>3</v>
      </c>
      <c r="AI320" s="2">
        <v>2</v>
      </c>
      <c r="AJ320" s="2">
        <v>1</v>
      </c>
      <c r="AK320" s="7">
        <v>0</v>
      </c>
      <c r="AL320" s="2">
        <v>0</v>
      </c>
      <c r="AM320" s="2">
        <v>0</v>
      </c>
      <c r="AN320" s="7">
        <v>3</v>
      </c>
      <c r="AO320" s="2">
        <v>2</v>
      </c>
      <c r="AP320" s="2">
        <v>1</v>
      </c>
      <c r="AQ320" s="2">
        <v>0</v>
      </c>
      <c r="AR320" s="2">
        <v>0</v>
      </c>
      <c r="AS320" s="2">
        <v>0</v>
      </c>
    </row>
    <row r="321" spans="1:45" hidden="1" x14ac:dyDescent="0.25">
      <c r="A321">
        <v>24045195</v>
      </c>
      <c r="B321" t="s">
        <v>957</v>
      </c>
      <c r="C321" s="10">
        <v>4</v>
      </c>
      <c r="D321">
        <v>1</v>
      </c>
      <c r="E321" t="s">
        <v>266</v>
      </c>
      <c r="F321" t="s">
        <v>268</v>
      </c>
      <c r="G321" t="s">
        <v>1061</v>
      </c>
      <c r="H321" t="s">
        <v>753</v>
      </c>
      <c r="I321" t="s">
        <v>753</v>
      </c>
      <c r="J321" t="s">
        <v>752</v>
      </c>
      <c r="K321">
        <v>0</v>
      </c>
      <c r="L321">
        <v>0</v>
      </c>
      <c r="M321">
        <v>0</v>
      </c>
      <c r="N321" t="str">
        <f t="shared" si="30"/>
        <v>não</v>
      </c>
      <c r="O321" t="s">
        <v>757</v>
      </c>
      <c r="P321" t="str">
        <f t="shared" si="31"/>
        <v>EF1 e EF2</v>
      </c>
      <c r="Q321">
        <f t="shared" si="32"/>
        <v>0</v>
      </c>
      <c r="R321">
        <f t="shared" si="33"/>
        <v>0</v>
      </c>
      <c r="S321">
        <f t="shared" si="34"/>
        <v>0</v>
      </c>
      <c r="W321">
        <f t="shared" si="35"/>
        <v>9</v>
      </c>
      <c r="Y321" s="2">
        <v>1</v>
      </c>
      <c r="Z321" s="2">
        <v>1</v>
      </c>
      <c r="AA321" s="2">
        <v>1</v>
      </c>
      <c r="AB321" s="7">
        <v>1</v>
      </c>
      <c r="AC321" s="7">
        <v>1</v>
      </c>
      <c r="AD321" s="7">
        <v>1</v>
      </c>
      <c r="AE321" s="2">
        <v>1</v>
      </c>
      <c r="AF321" s="2">
        <v>1</v>
      </c>
      <c r="AG321" s="2">
        <v>1</v>
      </c>
      <c r="AH321" s="7">
        <v>0</v>
      </c>
      <c r="AI321" s="2">
        <v>0</v>
      </c>
      <c r="AJ321" s="2">
        <v>0</v>
      </c>
      <c r="AK321" s="7">
        <v>0</v>
      </c>
      <c r="AL321" s="2">
        <v>0</v>
      </c>
      <c r="AM321" s="2">
        <v>0</v>
      </c>
      <c r="AN321" s="7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</row>
    <row r="322" spans="1:45" hidden="1" x14ac:dyDescent="0.25">
      <c r="A322">
        <v>24045535</v>
      </c>
      <c r="B322" t="s">
        <v>1038</v>
      </c>
      <c r="C322" s="10">
        <v>3</v>
      </c>
      <c r="D322">
        <v>1</v>
      </c>
      <c r="E322" t="s">
        <v>207</v>
      </c>
      <c r="F322" t="s">
        <v>208</v>
      </c>
      <c r="G322" t="s">
        <v>1062</v>
      </c>
      <c r="H322">
        <v>1</v>
      </c>
      <c r="I322">
        <v>1</v>
      </c>
      <c r="J322" t="s">
        <v>753</v>
      </c>
      <c r="K322" t="s">
        <v>753</v>
      </c>
      <c r="L322" t="s">
        <v>753</v>
      </c>
      <c r="M322">
        <v>0</v>
      </c>
      <c r="N322" t="str">
        <f t="shared" si="30"/>
        <v>não</v>
      </c>
      <c r="O322" t="s">
        <v>757</v>
      </c>
      <c r="P322" t="str">
        <f t="shared" si="31"/>
        <v>Apenas EM</v>
      </c>
      <c r="Q322">
        <f t="shared" si="32"/>
        <v>1</v>
      </c>
      <c r="R322">
        <f t="shared" si="33"/>
        <v>0</v>
      </c>
      <c r="S322">
        <f t="shared" si="34"/>
        <v>1</v>
      </c>
      <c r="W322">
        <f t="shared" si="35"/>
        <v>10</v>
      </c>
      <c r="Y322" s="2">
        <v>0</v>
      </c>
      <c r="Z322" s="2">
        <v>0</v>
      </c>
      <c r="AA322" s="2">
        <v>0</v>
      </c>
      <c r="AB322" s="7">
        <v>0</v>
      </c>
      <c r="AC322" s="7">
        <v>0</v>
      </c>
      <c r="AD322" s="7">
        <v>0</v>
      </c>
      <c r="AE322" s="2">
        <v>0</v>
      </c>
      <c r="AF322" s="2">
        <v>0</v>
      </c>
      <c r="AG322" s="2">
        <v>0</v>
      </c>
      <c r="AH322" s="7">
        <v>2</v>
      </c>
      <c r="AI322" s="2">
        <v>2</v>
      </c>
      <c r="AJ322" s="2">
        <v>2</v>
      </c>
      <c r="AK322" s="7">
        <v>0</v>
      </c>
      <c r="AL322" s="2">
        <v>0</v>
      </c>
      <c r="AM322" s="2">
        <v>0</v>
      </c>
      <c r="AN322" s="7">
        <v>2</v>
      </c>
      <c r="AO322" s="2">
        <v>1</v>
      </c>
      <c r="AP322" s="2">
        <v>1</v>
      </c>
      <c r="AQ322" s="2">
        <v>0</v>
      </c>
      <c r="AR322" s="2">
        <v>0</v>
      </c>
      <c r="AS322" s="2">
        <v>0</v>
      </c>
    </row>
    <row r="323" spans="1:45" hidden="1" x14ac:dyDescent="0.25">
      <c r="A323">
        <v>24045802</v>
      </c>
      <c r="B323" t="s">
        <v>1038</v>
      </c>
      <c r="C323" s="10">
        <v>3</v>
      </c>
      <c r="D323">
        <v>1</v>
      </c>
      <c r="E323" t="s">
        <v>1063</v>
      </c>
      <c r="F323" t="s">
        <v>211</v>
      </c>
      <c r="G323" t="s">
        <v>1064</v>
      </c>
      <c r="H323">
        <v>1</v>
      </c>
      <c r="I323">
        <v>1</v>
      </c>
      <c r="J323" t="s">
        <v>753</v>
      </c>
      <c r="K323" t="s">
        <v>753</v>
      </c>
      <c r="L323" t="s">
        <v>753</v>
      </c>
      <c r="M323">
        <v>0</v>
      </c>
      <c r="N323" t="str">
        <f t="shared" si="30"/>
        <v>não</v>
      </c>
      <c r="O323" t="s">
        <v>757</v>
      </c>
      <c r="P323" t="str">
        <f t="shared" si="31"/>
        <v>Apenas EM</v>
      </c>
      <c r="Q323">
        <f t="shared" si="32"/>
        <v>1</v>
      </c>
      <c r="R323">
        <f t="shared" si="33"/>
        <v>0</v>
      </c>
      <c r="S323">
        <f t="shared" si="34"/>
        <v>1</v>
      </c>
      <c r="W323">
        <f t="shared" si="35"/>
        <v>8</v>
      </c>
      <c r="Y323" s="2">
        <v>0</v>
      </c>
      <c r="Z323" s="2">
        <v>0</v>
      </c>
      <c r="AA323" s="2">
        <v>0</v>
      </c>
      <c r="AB323" s="7">
        <v>0</v>
      </c>
      <c r="AC323" s="7">
        <v>0</v>
      </c>
      <c r="AD323" s="7">
        <v>0</v>
      </c>
      <c r="AE323" s="2">
        <v>0</v>
      </c>
      <c r="AF323" s="2">
        <v>0</v>
      </c>
      <c r="AG323" s="2">
        <v>0</v>
      </c>
      <c r="AH323" s="7">
        <v>2</v>
      </c>
      <c r="AI323" s="2">
        <v>1</v>
      </c>
      <c r="AJ323" s="2">
        <v>2</v>
      </c>
      <c r="AK323" s="7">
        <v>0</v>
      </c>
      <c r="AL323" s="2">
        <v>0</v>
      </c>
      <c r="AM323" s="2">
        <v>0</v>
      </c>
      <c r="AN323" s="7">
        <v>1</v>
      </c>
      <c r="AO323" s="2">
        <v>1</v>
      </c>
      <c r="AP323" s="2">
        <v>1</v>
      </c>
      <c r="AQ323" s="2">
        <v>0</v>
      </c>
      <c r="AR323" s="2">
        <v>0</v>
      </c>
      <c r="AS323" s="2">
        <v>0</v>
      </c>
    </row>
    <row r="324" spans="1:45" hidden="1" x14ac:dyDescent="0.25">
      <c r="A324">
        <v>24045810</v>
      </c>
      <c r="B324" t="s">
        <v>1038</v>
      </c>
      <c r="C324" s="10">
        <v>3</v>
      </c>
      <c r="D324">
        <v>1</v>
      </c>
      <c r="E324" t="s">
        <v>1063</v>
      </c>
      <c r="F324" t="s">
        <v>212</v>
      </c>
      <c r="G324" t="s">
        <v>1065</v>
      </c>
      <c r="H324" t="s">
        <v>753</v>
      </c>
      <c r="I324" t="s">
        <v>753</v>
      </c>
      <c r="J324" t="s">
        <v>752</v>
      </c>
      <c r="K324">
        <v>1</v>
      </c>
      <c r="L324">
        <v>1</v>
      </c>
      <c r="M324">
        <v>0</v>
      </c>
      <c r="N324" t="str">
        <f t="shared" si="30"/>
        <v>não</v>
      </c>
      <c r="O324" t="s">
        <v>757</v>
      </c>
      <c r="P324" t="str">
        <f t="shared" si="31"/>
        <v>EF1 e EF2</v>
      </c>
      <c r="Q324">
        <f t="shared" si="32"/>
        <v>0</v>
      </c>
      <c r="R324">
        <f t="shared" si="33"/>
        <v>0</v>
      </c>
      <c r="S324">
        <f t="shared" si="34"/>
        <v>0</v>
      </c>
      <c r="W324">
        <f t="shared" si="35"/>
        <v>10</v>
      </c>
      <c r="Y324" s="2">
        <v>1</v>
      </c>
      <c r="Z324" s="2">
        <v>1</v>
      </c>
      <c r="AA324" s="2">
        <v>1</v>
      </c>
      <c r="AB324" s="7">
        <v>1</v>
      </c>
      <c r="AC324" s="7">
        <v>1</v>
      </c>
      <c r="AD324" s="7">
        <v>2</v>
      </c>
      <c r="AE324" s="2">
        <v>1</v>
      </c>
      <c r="AF324" s="2">
        <v>1</v>
      </c>
      <c r="AG324" s="2">
        <v>1</v>
      </c>
      <c r="AH324" s="7">
        <v>0</v>
      </c>
      <c r="AI324" s="2">
        <v>0</v>
      </c>
      <c r="AJ324" s="2">
        <v>0</v>
      </c>
      <c r="AK324" s="7">
        <v>0</v>
      </c>
      <c r="AL324" s="2">
        <v>0</v>
      </c>
      <c r="AM324" s="2">
        <v>0</v>
      </c>
      <c r="AN324" s="7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</row>
    <row r="325" spans="1:45" x14ac:dyDescent="0.25">
      <c r="A325">
        <v>24044709</v>
      </c>
      <c r="B325" t="s">
        <v>957</v>
      </c>
      <c r="C325" s="10">
        <v>4</v>
      </c>
      <c r="D325">
        <v>1</v>
      </c>
      <c r="E325" t="s">
        <v>260</v>
      </c>
      <c r="F325" t="s">
        <v>261</v>
      </c>
      <c r="G325" t="s">
        <v>1056</v>
      </c>
      <c r="H325">
        <v>0</v>
      </c>
      <c r="I325">
        <v>0</v>
      </c>
      <c r="J325" t="s">
        <v>753</v>
      </c>
      <c r="K325" t="s">
        <v>753</v>
      </c>
      <c r="L325" t="s">
        <v>753</v>
      </c>
      <c r="M325">
        <v>0</v>
      </c>
      <c r="N325" t="str">
        <f t="shared" si="30"/>
        <v>sim</v>
      </c>
      <c r="O325" t="s">
        <v>757</v>
      </c>
      <c r="P325" t="str">
        <f t="shared" si="31"/>
        <v>EF2 e EM</v>
      </c>
      <c r="Q325">
        <f t="shared" si="32"/>
        <v>1</v>
      </c>
      <c r="R325">
        <f t="shared" si="33"/>
        <v>0</v>
      </c>
      <c r="S325">
        <f t="shared" si="34"/>
        <v>1</v>
      </c>
      <c r="T325" t="str">
        <f>IF(Q325&gt;0,"EM",IF(R325&gt;0,"EMI",IF(S325&gt;0,"EMND")))</f>
        <v>EM</v>
      </c>
      <c r="U325">
        <f>IF(T325="EF1",AB325+AC325,IF(T325="EF2",AD325,IF(T325="EM",AH325,IF(T325="EMND",AN325,AK325))))</f>
        <v>2</v>
      </c>
      <c r="V325" s="12">
        <f>IF(U325=1,30000,IF(U325&gt;5,45000,30000+3000*U325))</f>
        <v>36000</v>
      </c>
      <c r="W325">
        <f t="shared" si="35"/>
        <v>15</v>
      </c>
      <c r="X325">
        <f>AH325+AN325</f>
        <v>3</v>
      </c>
      <c r="Y325" s="2">
        <v>0</v>
      </c>
      <c r="Z325" s="2">
        <v>0</v>
      </c>
      <c r="AA325" s="2">
        <v>0</v>
      </c>
      <c r="AB325" s="7">
        <v>0</v>
      </c>
      <c r="AC325" s="7">
        <v>0</v>
      </c>
      <c r="AD325" s="7">
        <v>2</v>
      </c>
      <c r="AE325" s="2">
        <v>2</v>
      </c>
      <c r="AF325" s="2">
        <v>1</v>
      </c>
      <c r="AG325" s="2">
        <v>1</v>
      </c>
      <c r="AH325" s="7">
        <v>2</v>
      </c>
      <c r="AI325" s="2">
        <v>2</v>
      </c>
      <c r="AJ325" s="2">
        <v>2</v>
      </c>
      <c r="AK325" s="7">
        <v>0</v>
      </c>
      <c r="AL325" s="2">
        <v>0</v>
      </c>
      <c r="AM325" s="2">
        <v>0</v>
      </c>
      <c r="AN325" s="7">
        <v>1</v>
      </c>
      <c r="AO325" s="2">
        <v>1</v>
      </c>
      <c r="AP325" s="2">
        <v>1</v>
      </c>
      <c r="AQ325" s="2">
        <v>0</v>
      </c>
      <c r="AR325" s="2">
        <v>0</v>
      </c>
      <c r="AS325" s="2">
        <v>0</v>
      </c>
    </row>
    <row r="326" spans="1:45" hidden="1" x14ac:dyDescent="0.25">
      <c r="A326">
        <v>24046108</v>
      </c>
      <c r="B326" t="s">
        <v>1038</v>
      </c>
      <c r="C326" s="10">
        <v>3</v>
      </c>
      <c r="D326">
        <v>1</v>
      </c>
      <c r="E326" t="s">
        <v>215</v>
      </c>
      <c r="F326" t="s">
        <v>216</v>
      </c>
      <c r="G326" t="s">
        <v>1067</v>
      </c>
      <c r="H326">
        <v>1</v>
      </c>
      <c r="I326">
        <v>1</v>
      </c>
      <c r="J326" t="s">
        <v>753</v>
      </c>
      <c r="K326" t="s">
        <v>753</v>
      </c>
      <c r="L326" t="s">
        <v>753</v>
      </c>
      <c r="M326">
        <v>0</v>
      </c>
      <c r="N326" t="str">
        <f t="shared" si="30"/>
        <v>não</v>
      </c>
      <c r="O326" t="s">
        <v>757</v>
      </c>
      <c r="P326" t="str">
        <f t="shared" si="31"/>
        <v>EF1 e EF2</v>
      </c>
      <c r="Q326">
        <f t="shared" si="32"/>
        <v>0</v>
      </c>
      <c r="R326">
        <f t="shared" si="33"/>
        <v>0</v>
      </c>
      <c r="S326">
        <f t="shared" si="34"/>
        <v>0</v>
      </c>
      <c r="W326">
        <f t="shared" si="35"/>
        <v>9</v>
      </c>
      <c r="Y326" s="2">
        <v>0</v>
      </c>
      <c r="Z326" s="2">
        <v>0</v>
      </c>
      <c r="AA326" s="2">
        <v>0</v>
      </c>
      <c r="AB326" s="7">
        <v>1</v>
      </c>
      <c r="AC326" s="7">
        <v>1</v>
      </c>
      <c r="AD326" s="7">
        <v>2</v>
      </c>
      <c r="AE326" s="2">
        <v>2</v>
      </c>
      <c r="AF326" s="2">
        <v>1</v>
      </c>
      <c r="AG326" s="2">
        <v>1</v>
      </c>
      <c r="AH326" s="7">
        <v>0</v>
      </c>
      <c r="AI326" s="2">
        <v>0</v>
      </c>
      <c r="AJ326" s="2">
        <v>0</v>
      </c>
      <c r="AK326" s="7">
        <v>0</v>
      </c>
      <c r="AL326" s="2">
        <v>0</v>
      </c>
      <c r="AM326" s="2">
        <v>0</v>
      </c>
      <c r="AN326" s="7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1</v>
      </c>
    </row>
    <row r="327" spans="1:45" hidden="1" x14ac:dyDescent="0.25">
      <c r="A327">
        <v>24046337</v>
      </c>
      <c r="B327" t="s">
        <v>1068</v>
      </c>
      <c r="C327" s="10">
        <v>2</v>
      </c>
      <c r="D327">
        <v>1</v>
      </c>
      <c r="E327" t="s">
        <v>153</v>
      </c>
      <c r="F327" t="s">
        <v>154</v>
      </c>
      <c r="G327" t="s">
        <v>1069</v>
      </c>
      <c r="H327" t="s">
        <v>753</v>
      </c>
      <c r="I327" t="s">
        <v>753</v>
      </c>
      <c r="J327" t="s">
        <v>750</v>
      </c>
      <c r="K327">
        <v>1</v>
      </c>
      <c r="L327">
        <v>1</v>
      </c>
      <c r="M327">
        <v>0</v>
      </c>
      <c r="N327" t="str">
        <f t="shared" si="30"/>
        <v>não</v>
      </c>
      <c r="O327" t="s">
        <v>757</v>
      </c>
      <c r="P327" t="str">
        <f t="shared" si="31"/>
        <v>Apenas EF1</v>
      </c>
      <c r="Q327">
        <f t="shared" si="32"/>
        <v>0</v>
      </c>
      <c r="R327">
        <f t="shared" si="33"/>
        <v>0</v>
      </c>
      <c r="S327">
        <f t="shared" si="34"/>
        <v>0</v>
      </c>
      <c r="W327">
        <f t="shared" si="35"/>
        <v>6</v>
      </c>
      <c r="Y327" s="2">
        <v>0</v>
      </c>
      <c r="Z327" s="2">
        <v>0</v>
      </c>
      <c r="AA327" s="2">
        <v>1</v>
      </c>
      <c r="AB327" s="7">
        <v>2</v>
      </c>
      <c r="AC327" s="7">
        <v>2</v>
      </c>
      <c r="AD327" s="7">
        <v>0</v>
      </c>
      <c r="AE327" s="2">
        <v>0</v>
      </c>
      <c r="AF327" s="2">
        <v>0</v>
      </c>
      <c r="AG327" s="2">
        <v>0</v>
      </c>
      <c r="AH327" s="7">
        <v>0</v>
      </c>
      <c r="AI327" s="2">
        <v>0</v>
      </c>
      <c r="AJ327" s="2">
        <v>0</v>
      </c>
      <c r="AK327" s="7">
        <v>0</v>
      </c>
      <c r="AL327" s="2">
        <v>0</v>
      </c>
      <c r="AM327" s="2">
        <v>0</v>
      </c>
      <c r="AN327" s="7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1</v>
      </c>
    </row>
    <row r="328" spans="1:45" hidden="1" x14ac:dyDescent="0.25">
      <c r="A328" s="4">
        <v>24046353</v>
      </c>
      <c r="B328" s="4" t="s">
        <v>1068</v>
      </c>
      <c r="C328" s="10">
        <v>2</v>
      </c>
      <c r="D328">
        <v>1</v>
      </c>
      <c r="E328" s="4" t="s">
        <v>153</v>
      </c>
      <c r="F328" s="4" t="s">
        <v>155</v>
      </c>
      <c r="G328" s="4"/>
      <c r="H328" s="4" t="s">
        <v>753</v>
      </c>
      <c r="I328" s="4" t="s">
        <v>753</v>
      </c>
      <c r="J328" s="4" t="s">
        <v>753</v>
      </c>
      <c r="K328" s="4" t="s">
        <v>753</v>
      </c>
      <c r="L328" s="4" t="s">
        <v>753</v>
      </c>
      <c r="M328" s="4"/>
      <c r="N328" t="str">
        <f t="shared" si="30"/>
        <v>não</v>
      </c>
      <c r="O328" s="4" t="s">
        <v>1268</v>
      </c>
      <c r="P328" t="str">
        <f t="shared" si="31"/>
        <v>EF Multisseriada</v>
      </c>
      <c r="Q328">
        <f t="shared" si="32"/>
        <v>0</v>
      </c>
      <c r="R328">
        <f t="shared" si="33"/>
        <v>0</v>
      </c>
      <c r="S328">
        <f t="shared" si="34"/>
        <v>0</v>
      </c>
      <c r="W328" s="4">
        <f t="shared" si="35"/>
        <v>2</v>
      </c>
      <c r="X328" s="4"/>
      <c r="Y328" s="8">
        <v>0</v>
      </c>
      <c r="Z328" s="8">
        <v>0</v>
      </c>
      <c r="AA328" s="8">
        <v>0</v>
      </c>
      <c r="AB328" s="7">
        <v>0</v>
      </c>
      <c r="AC328" s="7">
        <v>0</v>
      </c>
      <c r="AD328" s="7">
        <v>0</v>
      </c>
      <c r="AE328" s="8">
        <v>0</v>
      </c>
      <c r="AF328" s="8">
        <v>0</v>
      </c>
      <c r="AG328" s="8">
        <v>0</v>
      </c>
      <c r="AH328" s="7">
        <v>0</v>
      </c>
      <c r="AI328" s="8">
        <v>0</v>
      </c>
      <c r="AJ328" s="8">
        <v>0</v>
      </c>
      <c r="AK328" s="7">
        <v>0</v>
      </c>
      <c r="AL328" s="8">
        <v>0</v>
      </c>
      <c r="AM328" s="8">
        <v>0</v>
      </c>
      <c r="AN328" s="7">
        <v>0</v>
      </c>
      <c r="AO328" s="8">
        <v>0</v>
      </c>
      <c r="AP328" s="8">
        <v>0</v>
      </c>
      <c r="AQ328" s="8">
        <v>0</v>
      </c>
      <c r="AR328" s="8">
        <v>1</v>
      </c>
      <c r="AS328" s="8">
        <v>1</v>
      </c>
    </row>
    <row r="329" spans="1:45" x14ac:dyDescent="0.25">
      <c r="A329">
        <v>24046361</v>
      </c>
      <c r="B329" t="s">
        <v>1068</v>
      </c>
      <c r="C329" s="10">
        <v>2</v>
      </c>
      <c r="D329">
        <v>1</v>
      </c>
      <c r="E329" t="s">
        <v>153</v>
      </c>
      <c r="F329" t="s">
        <v>156</v>
      </c>
      <c r="G329" t="s">
        <v>1070</v>
      </c>
      <c r="H329">
        <v>0</v>
      </c>
      <c r="I329">
        <v>0</v>
      </c>
      <c r="J329" t="s">
        <v>753</v>
      </c>
      <c r="K329" t="s">
        <v>753</v>
      </c>
      <c r="L329" t="s">
        <v>753</v>
      </c>
      <c r="M329">
        <v>0</v>
      </c>
      <c r="N329" t="str">
        <f t="shared" si="30"/>
        <v>sim</v>
      </c>
      <c r="O329" t="s">
        <v>757</v>
      </c>
      <c r="P329" t="str">
        <f t="shared" si="31"/>
        <v>Apenas EM</v>
      </c>
      <c r="Q329">
        <f t="shared" si="32"/>
        <v>1</v>
      </c>
      <c r="R329">
        <f t="shared" si="33"/>
        <v>0</v>
      </c>
      <c r="S329">
        <f t="shared" si="34"/>
        <v>1</v>
      </c>
      <c r="T329" t="str">
        <f>IF(Q329&gt;0,"EM",IF(R329&gt;0,"EMI",IF(S329&gt;0,"EMND")))</f>
        <v>EM</v>
      </c>
      <c r="U329">
        <f>IF(T329="EF1",AB329+AC329,IF(T329="EF2",AD329,IF(T329="EM",AH329,IF(T329="EMND",AN329,AK329))))</f>
        <v>4</v>
      </c>
      <c r="V329" s="12">
        <f>IF(U329=1,30000,IF(U329&gt;5,45000,30000+3000*U329))</f>
        <v>42000</v>
      </c>
      <c r="W329">
        <f t="shared" si="35"/>
        <v>17</v>
      </c>
      <c r="X329">
        <f>AH329+AN329</f>
        <v>7</v>
      </c>
      <c r="Y329" s="2">
        <v>0</v>
      </c>
      <c r="Z329" s="2">
        <v>0</v>
      </c>
      <c r="AA329" s="2">
        <v>0</v>
      </c>
      <c r="AB329" s="7">
        <v>0</v>
      </c>
      <c r="AC329" s="7">
        <v>0</v>
      </c>
      <c r="AD329" s="7">
        <v>0</v>
      </c>
      <c r="AE329" s="2">
        <v>0</v>
      </c>
      <c r="AF329" s="2">
        <v>0</v>
      </c>
      <c r="AG329" s="2">
        <v>0</v>
      </c>
      <c r="AH329" s="7">
        <v>4</v>
      </c>
      <c r="AI329" s="2">
        <v>3</v>
      </c>
      <c r="AJ329" s="2">
        <v>2</v>
      </c>
      <c r="AK329" s="7">
        <v>0</v>
      </c>
      <c r="AL329" s="2">
        <v>0</v>
      </c>
      <c r="AM329" s="2">
        <v>0</v>
      </c>
      <c r="AN329" s="7">
        <v>3</v>
      </c>
      <c r="AO329" s="2">
        <v>2</v>
      </c>
      <c r="AP329" s="2">
        <v>3</v>
      </c>
      <c r="AQ329" s="2">
        <v>0</v>
      </c>
      <c r="AR329" s="2">
        <v>0</v>
      </c>
      <c r="AS329" s="2">
        <v>0</v>
      </c>
    </row>
    <row r="330" spans="1:45" x14ac:dyDescent="0.25">
      <c r="A330">
        <v>24046736</v>
      </c>
      <c r="B330" t="s">
        <v>1038</v>
      </c>
      <c r="C330" s="10">
        <v>3</v>
      </c>
      <c r="D330">
        <v>1</v>
      </c>
      <c r="E330" t="s">
        <v>223</v>
      </c>
      <c r="F330" t="s">
        <v>224</v>
      </c>
      <c r="G330" t="s">
        <v>1071</v>
      </c>
      <c r="H330">
        <v>1</v>
      </c>
      <c r="I330">
        <v>0</v>
      </c>
      <c r="J330" t="s">
        <v>753</v>
      </c>
      <c r="K330" t="s">
        <v>753</v>
      </c>
      <c r="L330" t="s">
        <v>753</v>
      </c>
      <c r="M330">
        <v>0</v>
      </c>
      <c r="N330" t="str">
        <f t="shared" si="30"/>
        <v>sim</v>
      </c>
      <c r="O330" t="s">
        <v>757</v>
      </c>
      <c r="P330" t="str">
        <f t="shared" si="31"/>
        <v>Todas as Etapas</v>
      </c>
      <c r="Q330">
        <f t="shared" si="32"/>
        <v>1</v>
      </c>
      <c r="R330">
        <f t="shared" si="33"/>
        <v>0</v>
      </c>
      <c r="S330">
        <f t="shared" si="34"/>
        <v>0</v>
      </c>
      <c r="T330" t="s">
        <v>750</v>
      </c>
      <c r="U330">
        <f>IF(T330="EF1",AB330+AC330,IF(T330="EF2",AD330,IF(T330="EM",AH330,IF(T330="EMND",AN330,AK330))))</f>
        <v>6</v>
      </c>
      <c r="V330" s="12">
        <f>IF(U330=1,30000,IF(U330&gt;5,45000,30000+3000*U330))</f>
        <v>45000</v>
      </c>
      <c r="W330">
        <f t="shared" si="35"/>
        <v>22</v>
      </c>
      <c r="Y330" s="2">
        <v>0</v>
      </c>
      <c r="Z330" s="2">
        <v>0</v>
      </c>
      <c r="AA330" s="2">
        <v>0</v>
      </c>
      <c r="AB330" s="7">
        <v>3</v>
      </c>
      <c r="AC330" s="7">
        <v>3</v>
      </c>
      <c r="AD330" s="7">
        <v>4</v>
      </c>
      <c r="AE330" s="2">
        <v>3</v>
      </c>
      <c r="AF330" s="2">
        <v>2</v>
      </c>
      <c r="AG330" s="2">
        <v>2</v>
      </c>
      <c r="AH330" s="7">
        <v>2</v>
      </c>
      <c r="AI330" s="2">
        <v>2</v>
      </c>
      <c r="AJ330" s="2">
        <v>1</v>
      </c>
      <c r="AK330" s="7">
        <v>0</v>
      </c>
      <c r="AL330" s="2">
        <v>0</v>
      </c>
      <c r="AM330" s="2">
        <v>0</v>
      </c>
      <c r="AN330" s="7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</row>
    <row r="331" spans="1:45" hidden="1" x14ac:dyDescent="0.25">
      <c r="A331">
        <v>24046744</v>
      </c>
      <c r="B331" t="s">
        <v>1038</v>
      </c>
      <c r="C331" s="10">
        <v>3</v>
      </c>
      <c r="D331">
        <v>1</v>
      </c>
      <c r="E331" t="s">
        <v>223</v>
      </c>
      <c r="F331" t="s">
        <v>225</v>
      </c>
      <c r="G331" t="s">
        <v>1072</v>
      </c>
      <c r="H331" t="s">
        <v>753</v>
      </c>
      <c r="I331" t="s">
        <v>753</v>
      </c>
      <c r="J331" t="s">
        <v>751</v>
      </c>
      <c r="K331">
        <v>0</v>
      </c>
      <c r="L331">
        <v>0</v>
      </c>
      <c r="M331">
        <v>0</v>
      </c>
      <c r="N331" t="str">
        <f t="shared" si="30"/>
        <v>não</v>
      </c>
      <c r="O331" t="s">
        <v>757</v>
      </c>
      <c r="P331" t="str">
        <f t="shared" si="31"/>
        <v>EF2 e EM</v>
      </c>
      <c r="Q331">
        <f t="shared" si="32"/>
        <v>1</v>
      </c>
      <c r="R331">
        <f t="shared" si="33"/>
        <v>0</v>
      </c>
      <c r="S331">
        <f t="shared" si="34"/>
        <v>0</v>
      </c>
      <c r="W331">
        <f t="shared" si="35"/>
        <v>12</v>
      </c>
      <c r="Y331" s="2">
        <v>0</v>
      </c>
      <c r="Z331" s="2">
        <v>0</v>
      </c>
      <c r="AA331" s="2">
        <v>0</v>
      </c>
      <c r="AB331" s="7">
        <v>0</v>
      </c>
      <c r="AC331" s="7">
        <v>0</v>
      </c>
      <c r="AD331" s="7">
        <v>2</v>
      </c>
      <c r="AE331" s="2">
        <v>2</v>
      </c>
      <c r="AF331" s="2">
        <v>2</v>
      </c>
      <c r="AG331" s="2">
        <v>2</v>
      </c>
      <c r="AH331" s="7">
        <v>2</v>
      </c>
      <c r="AI331" s="2">
        <v>1</v>
      </c>
      <c r="AJ331" s="2">
        <v>1</v>
      </c>
      <c r="AK331" s="7">
        <v>0</v>
      </c>
      <c r="AL331" s="2">
        <v>0</v>
      </c>
      <c r="AM331" s="2">
        <v>0</v>
      </c>
      <c r="AN331" s="7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</row>
    <row r="332" spans="1:45" x14ac:dyDescent="0.25">
      <c r="A332">
        <v>24046752</v>
      </c>
      <c r="B332" t="s">
        <v>1038</v>
      </c>
      <c r="C332" s="10">
        <v>3</v>
      </c>
      <c r="D332">
        <v>1</v>
      </c>
      <c r="E332" t="s">
        <v>223</v>
      </c>
      <c r="F332" t="s">
        <v>226</v>
      </c>
      <c r="G332" t="s">
        <v>1073</v>
      </c>
      <c r="H332">
        <v>1</v>
      </c>
      <c r="I332">
        <v>0</v>
      </c>
      <c r="J332" t="s">
        <v>753</v>
      </c>
      <c r="K332" t="s">
        <v>753</v>
      </c>
      <c r="L332" t="s">
        <v>753</v>
      </c>
      <c r="M332">
        <v>0</v>
      </c>
      <c r="N332" t="str">
        <f t="shared" si="30"/>
        <v>sim</v>
      </c>
      <c r="O332" t="s">
        <v>757</v>
      </c>
      <c r="P332" t="str">
        <f t="shared" si="31"/>
        <v>EF1 e EF2</v>
      </c>
      <c r="Q332">
        <f t="shared" si="32"/>
        <v>0</v>
      </c>
      <c r="R332">
        <f t="shared" si="33"/>
        <v>0</v>
      </c>
      <c r="S332">
        <f t="shared" si="34"/>
        <v>0</v>
      </c>
      <c r="T332" t="s">
        <v>752</v>
      </c>
      <c r="U332">
        <f>IF(T332="EF1",AB332+AC332,IF(T332="EF2",AD332,IF(T332="EM",AH332,IF(T332="EMND",AN332,AK332))))</f>
        <v>1</v>
      </c>
      <c r="V332" s="12">
        <f>IF(U332=1,30000,IF(U332&gt;5,45000,30000+3000*U332))</f>
        <v>30000</v>
      </c>
      <c r="W332">
        <f t="shared" si="35"/>
        <v>5</v>
      </c>
      <c r="Y332" s="2">
        <v>0</v>
      </c>
      <c r="Z332" s="2">
        <v>0</v>
      </c>
      <c r="AA332" s="2">
        <v>0</v>
      </c>
      <c r="AB332" s="7">
        <v>1</v>
      </c>
      <c r="AC332" s="7">
        <v>1</v>
      </c>
      <c r="AD332" s="7">
        <v>1</v>
      </c>
      <c r="AE332" s="2">
        <v>1</v>
      </c>
      <c r="AF332" s="2">
        <v>1</v>
      </c>
      <c r="AG332" s="2">
        <v>0</v>
      </c>
      <c r="AH332" s="7">
        <v>0</v>
      </c>
      <c r="AI332" s="2">
        <v>0</v>
      </c>
      <c r="AJ332" s="2">
        <v>0</v>
      </c>
      <c r="AK332" s="7">
        <v>0</v>
      </c>
      <c r="AL332" s="2">
        <v>0</v>
      </c>
      <c r="AM332" s="2">
        <v>0</v>
      </c>
      <c r="AN332" s="7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</row>
    <row r="333" spans="1:45" hidden="1" x14ac:dyDescent="0.25">
      <c r="A333">
        <v>24046779</v>
      </c>
      <c r="B333" t="s">
        <v>1038</v>
      </c>
      <c r="C333" s="10">
        <v>3</v>
      </c>
      <c r="D333">
        <v>1</v>
      </c>
      <c r="E333" t="s">
        <v>223</v>
      </c>
      <c r="F333" t="s">
        <v>227</v>
      </c>
      <c r="G333" t="s">
        <v>1074</v>
      </c>
      <c r="H333" t="s">
        <v>753</v>
      </c>
      <c r="I333" t="s">
        <v>753</v>
      </c>
      <c r="J333" t="s">
        <v>750</v>
      </c>
      <c r="K333">
        <v>0</v>
      </c>
      <c r="L333">
        <v>0</v>
      </c>
      <c r="M333">
        <v>0</v>
      </c>
      <c r="N333" t="str">
        <f t="shared" ref="N333:N396" si="36">IF(I333=1,"não",IF(OR(L333=0,L333=1),"não",IF(W333=0,"não",IF(W333=AS333,"não",IF(O333="sim - multi","não","sim")))))</f>
        <v>não</v>
      </c>
      <c r="O333" t="s">
        <v>757</v>
      </c>
      <c r="P333" t="str">
        <f t="shared" ref="P333:P396" si="37">IF(O333="não",IF(AND(AB333+AC333&gt;0,AD333+AH333+AK333+AN333=0),"Apenas EF1",IF(AND(AB333+AC333&gt;0,AD333&gt;0,AH333+AK333+AN333=0),"EF1 e EF2",IF(AND(AB333+AC333&gt;0,AD333&gt;0,AH333+AK333+AN333&gt;0),"Todas as Etapas",IF(AND(AB333+AC333=0,AD333&gt;0,AH333+AK333+AN333=0),"Apenas EF2",IF(AND(AB333+AC333=0,AD333=0,AH333+AK333+AN333&gt;0),"Apenas EM",IF(AND(AB333+AC333=0,AD333&gt;0,AH333+AK333+AN333&gt;0),"EF2 e EM",IF(AND(AB333+AC333&gt;0,AD333=0,AH333+AK333+AN333&gt;0),"EF1 eEM"))))))),IF(AND(AK333&gt;0,AN333=0),"Apenas EMI",IF(AND(AK333=0,AN333&gt;0),"Apenas EMND",IF(AND(AK333&gt;0,AN333&gt;0),"EMI e EMND",IF(O333="sim - multi","EF Multisseriada")))))</f>
        <v>Apenas EF1</v>
      </c>
      <c r="Q333">
        <f t="shared" ref="Q333:Q396" si="38">IF(AH333&gt;0,1,0)</f>
        <v>0</v>
      </c>
      <c r="R333">
        <f t="shared" ref="R333:R396" si="39">IF(AK333&gt;0,1,0)</f>
        <v>0</v>
      </c>
      <c r="S333">
        <f t="shared" ref="S333:S396" si="40">IF(AN333&gt;0,1,0)</f>
        <v>0</v>
      </c>
      <c r="W333">
        <f t="shared" ref="W333:W396" si="41">SUM(Y333:AS333)</f>
        <v>8</v>
      </c>
      <c r="Y333" s="2">
        <v>2</v>
      </c>
      <c r="Z333" s="2">
        <v>2</v>
      </c>
      <c r="AA333" s="2">
        <v>2</v>
      </c>
      <c r="AB333" s="7">
        <v>2</v>
      </c>
      <c r="AC333" s="7">
        <v>0</v>
      </c>
      <c r="AD333" s="7">
        <v>0</v>
      </c>
      <c r="AE333" s="2">
        <v>0</v>
      </c>
      <c r="AF333" s="2">
        <v>0</v>
      </c>
      <c r="AG333" s="2">
        <v>0</v>
      </c>
      <c r="AH333" s="7">
        <v>0</v>
      </c>
      <c r="AI333" s="2">
        <v>0</v>
      </c>
      <c r="AJ333" s="2">
        <v>0</v>
      </c>
      <c r="AK333" s="7">
        <v>0</v>
      </c>
      <c r="AL333" s="2">
        <v>0</v>
      </c>
      <c r="AM333" s="2">
        <v>0</v>
      </c>
      <c r="AN333" s="7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</row>
    <row r="334" spans="1:45" hidden="1" x14ac:dyDescent="0.25">
      <c r="A334">
        <v>24046795</v>
      </c>
      <c r="B334" t="s">
        <v>1038</v>
      </c>
      <c r="C334" s="10">
        <v>3</v>
      </c>
      <c r="D334">
        <v>1</v>
      </c>
      <c r="E334" t="s">
        <v>223</v>
      </c>
      <c r="F334" t="s">
        <v>228</v>
      </c>
      <c r="G334" t="s">
        <v>1075</v>
      </c>
      <c r="H334" t="s">
        <v>753</v>
      </c>
      <c r="I334" t="s">
        <v>753</v>
      </c>
      <c r="J334" t="s">
        <v>752</v>
      </c>
      <c r="K334">
        <v>1</v>
      </c>
      <c r="L334">
        <v>1</v>
      </c>
      <c r="M334">
        <v>0</v>
      </c>
      <c r="N334" t="str">
        <f t="shared" si="36"/>
        <v>não</v>
      </c>
      <c r="O334" t="s">
        <v>757</v>
      </c>
      <c r="P334" t="str">
        <f t="shared" si="37"/>
        <v>EF1 e EF2</v>
      </c>
      <c r="Q334">
        <f t="shared" si="38"/>
        <v>0</v>
      </c>
      <c r="R334">
        <f t="shared" si="39"/>
        <v>0</v>
      </c>
      <c r="S334">
        <f t="shared" si="40"/>
        <v>0</v>
      </c>
      <c r="W334">
        <f t="shared" si="41"/>
        <v>6</v>
      </c>
      <c r="Y334" s="2">
        <v>0</v>
      </c>
      <c r="Z334" s="2">
        <v>1</v>
      </c>
      <c r="AA334" s="2">
        <v>1</v>
      </c>
      <c r="AB334" s="7">
        <v>2</v>
      </c>
      <c r="AC334" s="7">
        <v>1</v>
      </c>
      <c r="AD334" s="7">
        <v>1</v>
      </c>
      <c r="AE334" s="2">
        <v>0</v>
      </c>
      <c r="AF334" s="2">
        <v>0</v>
      </c>
      <c r="AG334" s="2">
        <v>0</v>
      </c>
      <c r="AH334" s="7">
        <v>0</v>
      </c>
      <c r="AI334" s="2">
        <v>0</v>
      </c>
      <c r="AJ334" s="2">
        <v>0</v>
      </c>
      <c r="AK334" s="7">
        <v>0</v>
      </c>
      <c r="AL334" s="2">
        <v>0</v>
      </c>
      <c r="AM334" s="2">
        <v>0</v>
      </c>
      <c r="AN334" s="7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</row>
    <row r="335" spans="1:45" x14ac:dyDescent="0.25">
      <c r="A335">
        <v>24045926</v>
      </c>
      <c r="B335" t="s">
        <v>1038</v>
      </c>
      <c r="C335" s="10">
        <v>3</v>
      </c>
      <c r="D335">
        <v>1</v>
      </c>
      <c r="E335" t="s">
        <v>213</v>
      </c>
      <c r="F335" t="s">
        <v>214</v>
      </c>
      <c r="G335" t="s">
        <v>1066</v>
      </c>
      <c r="H335">
        <v>0</v>
      </c>
      <c r="I335">
        <v>0</v>
      </c>
      <c r="J335" t="s">
        <v>753</v>
      </c>
      <c r="K335" t="s">
        <v>753</v>
      </c>
      <c r="L335" t="s">
        <v>753</v>
      </c>
      <c r="M335">
        <v>0</v>
      </c>
      <c r="N335" t="str">
        <f t="shared" si="36"/>
        <v>sim</v>
      </c>
      <c r="O335" t="s">
        <v>757</v>
      </c>
      <c r="P335" t="str">
        <f t="shared" si="37"/>
        <v>EF2 e EM</v>
      </c>
      <c r="Q335">
        <f t="shared" si="38"/>
        <v>1</v>
      </c>
      <c r="R335">
        <f t="shared" si="39"/>
        <v>0</v>
      </c>
      <c r="S335">
        <f t="shared" si="40"/>
        <v>1</v>
      </c>
      <c r="T335" t="str">
        <f>IF(Q335&gt;0,"EM",IF(R335&gt;0,"EMI",IF(S335&gt;0,"EMND")))</f>
        <v>EM</v>
      </c>
      <c r="U335">
        <f>IF(T335="EF1",AB335+AC335,IF(T335="EF2",AD335,IF(T335="EM",AH335,IF(T335="EMND",AN335,AK335))))</f>
        <v>3</v>
      </c>
      <c r="V335" s="12">
        <f>IF(U335=1,30000,IF(U335&gt;5,45000,30000+3000*U335))</f>
        <v>39000</v>
      </c>
      <c r="W335">
        <f t="shared" si="41"/>
        <v>14</v>
      </c>
      <c r="X335">
        <f>AH335+AN335</f>
        <v>4</v>
      </c>
      <c r="Y335" s="2">
        <v>0</v>
      </c>
      <c r="Z335" s="2">
        <v>0</v>
      </c>
      <c r="AA335" s="2">
        <v>0</v>
      </c>
      <c r="AB335" s="7">
        <v>0</v>
      </c>
      <c r="AC335" s="7">
        <v>0</v>
      </c>
      <c r="AD335" s="7">
        <v>1</v>
      </c>
      <c r="AE335" s="2">
        <v>1</v>
      </c>
      <c r="AF335" s="2">
        <v>1</v>
      </c>
      <c r="AG335" s="2">
        <v>1</v>
      </c>
      <c r="AH335" s="7">
        <v>3</v>
      </c>
      <c r="AI335" s="2">
        <v>2</v>
      </c>
      <c r="AJ335" s="2">
        <v>2</v>
      </c>
      <c r="AK335" s="7">
        <v>0</v>
      </c>
      <c r="AL335" s="2">
        <v>0</v>
      </c>
      <c r="AM335" s="2">
        <v>0</v>
      </c>
      <c r="AN335" s="7">
        <v>1</v>
      </c>
      <c r="AO335" s="2">
        <v>1</v>
      </c>
      <c r="AP335" s="2">
        <v>1</v>
      </c>
      <c r="AQ335" s="2">
        <v>0</v>
      </c>
      <c r="AR335" s="2">
        <v>0</v>
      </c>
      <c r="AS335" s="2">
        <v>0</v>
      </c>
    </row>
    <row r="336" spans="1:45" hidden="1" x14ac:dyDescent="0.25">
      <c r="A336">
        <v>24046841</v>
      </c>
      <c r="C336" t="s">
        <v>1270</v>
      </c>
      <c r="G336" t="s">
        <v>1077</v>
      </c>
      <c r="H336" t="s">
        <v>753</v>
      </c>
      <c r="I336" t="s">
        <v>753</v>
      </c>
      <c r="J336" t="s">
        <v>752</v>
      </c>
      <c r="K336">
        <v>0</v>
      </c>
      <c r="L336">
        <v>0</v>
      </c>
      <c r="M336">
        <v>0</v>
      </c>
      <c r="N336" t="str">
        <f t="shared" si="36"/>
        <v>não</v>
      </c>
      <c r="O336" t="s">
        <v>757</v>
      </c>
      <c r="P336" t="b">
        <f t="shared" si="37"/>
        <v>0</v>
      </c>
      <c r="Q336">
        <f t="shared" si="38"/>
        <v>0</v>
      </c>
      <c r="R336">
        <f t="shared" si="39"/>
        <v>0</v>
      </c>
      <c r="S336">
        <f t="shared" si="40"/>
        <v>0</v>
      </c>
      <c r="W336">
        <f t="shared" si="41"/>
        <v>0</v>
      </c>
      <c r="Y336" s="2">
        <v>0</v>
      </c>
      <c r="Z336" s="2">
        <v>0</v>
      </c>
      <c r="AA336" s="2">
        <v>0</v>
      </c>
      <c r="AB336" s="7">
        <v>0</v>
      </c>
      <c r="AC336" s="7">
        <v>0</v>
      </c>
      <c r="AD336" s="7">
        <v>0</v>
      </c>
      <c r="AE336" s="2">
        <v>0</v>
      </c>
      <c r="AF336" s="2">
        <v>0</v>
      </c>
      <c r="AG336" s="2">
        <v>0</v>
      </c>
      <c r="AH336" s="7">
        <v>0</v>
      </c>
      <c r="AI336" s="2">
        <v>0</v>
      </c>
      <c r="AJ336" s="2">
        <v>0</v>
      </c>
      <c r="AK336" s="7">
        <v>0</v>
      </c>
      <c r="AL336" s="2">
        <v>0</v>
      </c>
      <c r="AM336" s="2">
        <v>0</v>
      </c>
      <c r="AN336" s="7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</row>
    <row r="337" spans="1:45" hidden="1" x14ac:dyDescent="0.25">
      <c r="A337">
        <v>24046850</v>
      </c>
      <c r="C337" t="s">
        <v>1270</v>
      </c>
      <c r="G337" t="s">
        <v>1078</v>
      </c>
      <c r="H337" t="s">
        <v>753</v>
      </c>
      <c r="I337" t="s">
        <v>753</v>
      </c>
      <c r="J337" t="s">
        <v>752</v>
      </c>
      <c r="K337">
        <v>1</v>
      </c>
      <c r="L337">
        <v>0</v>
      </c>
      <c r="M337">
        <v>0</v>
      </c>
      <c r="N337" t="str">
        <f t="shared" si="36"/>
        <v>não</v>
      </c>
      <c r="O337" t="s">
        <v>757</v>
      </c>
      <c r="P337" t="b">
        <f t="shared" si="37"/>
        <v>0</v>
      </c>
      <c r="Q337">
        <f t="shared" si="38"/>
        <v>0</v>
      </c>
      <c r="R337">
        <f t="shared" si="39"/>
        <v>0</v>
      </c>
      <c r="S337">
        <f t="shared" si="40"/>
        <v>0</v>
      </c>
      <c r="W337">
        <f t="shared" si="41"/>
        <v>0</v>
      </c>
      <c r="Y337" s="2">
        <v>0</v>
      </c>
      <c r="Z337" s="2">
        <v>0</v>
      </c>
      <c r="AA337" s="2">
        <v>0</v>
      </c>
      <c r="AB337" s="7">
        <v>0</v>
      </c>
      <c r="AC337" s="7">
        <v>0</v>
      </c>
      <c r="AD337" s="7">
        <v>0</v>
      </c>
      <c r="AE337" s="2">
        <v>0</v>
      </c>
      <c r="AF337" s="2">
        <v>0</v>
      </c>
      <c r="AG337" s="2">
        <v>0</v>
      </c>
      <c r="AH337" s="7">
        <v>0</v>
      </c>
      <c r="AI337" s="2">
        <v>0</v>
      </c>
      <c r="AJ337" s="2">
        <v>0</v>
      </c>
      <c r="AK337" s="7">
        <v>0</v>
      </c>
      <c r="AL337" s="2">
        <v>0</v>
      </c>
      <c r="AM337" s="2">
        <v>0</v>
      </c>
      <c r="AN337" s="7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</row>
    <row r="338" spans="1:45" hidden="1" x14ac:dyDescent="0.25">
      <c r="A338">
        <v>24046868</v>
      </c>
      <c r="C338" t="s">
        <v>1270</v>
      </c>
      <c r="G338" t="s">
        <v>1079</v>
      </c>
      <c r="H338">
        <v>0</v>
      </c>
      <c r="I338">
        <v>0</v>
      </c>
      <c r="J338" t="s">
        <v>753</v>
      </c>
      <c r="K338" t="s">
        <v>753</v>
      </c>
      <c r="L338" t="s">
        <v>753</v>
      </c>
      <c r="M338">
        <v>0</v>
      </c>
      <c r="N338" t="str">
        <f t="shared" si="36"/>
        <v>não</v>
      </c>
      <c r="O338" t="s">
        <v>757</v>
      </c>
      <c r="P338" t="b">
        <f t="shared" si="37"/>
        <v>0</v>
      </c>
      <c r="Q338">
        <f t="shared" si="38"/>
        <v>0</v>
      </c>
      <c r="R338">
        <f t="shared" si="39"/>
        <v>0</v>
      </c>
      <c r="S338">
        <f t="shared" si="40"/>
        <v>0</v>
      </c>
      <c r="W338">
        <f t="shared" si="41"/>
        <v>0</v>
      </c>
      <c r="Y338" s="2">
        <v>0</v>
      </c>
      <c r="Z338" s="2">
        <v>0</v>
      </c>
      <c r="AA338" s="2">
        <v>0</v>
      </c>
      <c r="AB338" s="7">
        <v>0</v>
      </c>
      <c r="AC338" s="7">
        <v>0</v>
      </c>
      <c r="AD338" s="7">
        <v>0</v>
      </c>
      <c r="AE338" s="2">
        <v>0</v>
      </c>
      <c r="AF338" s="2">
        <v>0</v>
      </c>
      <c r="AG338" s="2">
        <v>0</v>
      </c>
      <c r="AH338" s="7">
        <v>0</v>
      </c>
      <c r="AI338" s="2">
        <v>0</v>
      </c>
      <c r="AJ338" s="2">
        <v>0</v>
      </c>
      <c r="AK338" s="7">
        <v>0</v>
      </c>
      <c r="AL338" s="2">
        <v>0</v>
      </c>
      <c r="AM338" s="2">
        <v>0</v>
      </c>
      <c r="AN338" s="7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</row>
    <row r="339" spans="1:45" hidden="1" x14ac:dyDescent="0.25">
      <c r="A339">
        <v>24047341</v>
      </c>
      <c r="B339" t="s">
        <v>1038</v>
      </c>
      <c r="C339" s="10">
        <v>3</v>
      </c>
      <c r="D339">
        <v>1</v>
      </c>
      <c r="E339" t="s">
        <v>230</v>
      </c>
      <c r="F339" t="s">
        <v>231</v>
      </c>
      <c r="G339" t="s">
        <v>1080</v>
      </c>
      <c r="H339">
        <v>1</v>
      </c>
      <c r="I339">
        <v>1</v>
      </c>
      <c r="J339" t="s">
        <v>753</v>
      </c>
      <c r="K339" t="s">
        <v>753</v>
      </c>
      <c r="L339" t="s">
        <v>753</v>
      </c>
      <c r="M339">
        <v>0</v>
      </c>
      <c r="N339" t="str">
        <f t="shared" si="36"/>
        <v>não</v>
      </c>
      <c r="O339" t="s">
        <v>757</v>
      </c>
      <c r="P339" t="str">
        <f t="shared" si="37"/>
        <v>Apenas EM</v>
      </c>
      <c r="Q339">
        <f t="shared" si="38"/>
        <v>1</v>
      </c>
      <c r="R339">
        <f t="shared" si="39"/>
        <v>0</v>
      </c>
      <c r="S339">
        <f t="shared" si="40"/>
        <v>1</v>
      </c>
      <c r="W339">
        <f t="shared" si="41"/>
        <v>16</v>
      </c>
      <c r="Y339" s="2">
        <v>0</v>
      </c>
      <c r="Z339" s="2">
        <v>0</v>
      </c>
      <c r="AA339" s="2">
        <v>0</v>
      </c>
      <c r="AB339" s="7">
        <v>0</v>
      </c>
      <c r="AC339" s="7">
        <v>0</v>
      </c>
      <c r="AD339" s="7">
        <v>0</v>
      </c>
      <c r="AE339" s="2">
        <v>0</v>
      </c>
      <c r="AF339" s="2">
        <v>0</v>
      </c>
      <c r="AG339" s="2">
        <v>0</v>
      </c>
      <c r="AH339" s="7">
        <v>4</v>
      </c>
      <c r="AI339" s="2">
        <v>3</v>
      </c>
      <c r="AJ339" s="2">
        <v>3</v>
      </c>
      <c r="AK339" s="7">
        <v>0</v>
      </c>
      <c r="AL339" s="2">
        <v>0</v>
      </c>
      <c r="AM339" s="2">
        <v>0</v>
      </c>
      <c r="AN339" s="7">
        <v>2</v>
      </c>
      <c r="AO339" s="2">
        <v>2</v>
      </c>
      <c r="AP339" s="2">
        <v>2</v>
      </c>
      <c r="AQ339" s="2">
        <v>0</v>
      </c>
      <c r="AR339" s="2">
        <v>0</v>
      </c>
      <c r="AS339" s="2">
        <v>0</v>
      </c>
    </row>
    <row r="340" spans="1:45" hidden="1" x14ac:dyDescent="0.25">
      <c r="A340">
        <v>24047384</v>
      </c>
      <c r="B340" t="s">
        <v>1038</v>
      </c>
      <c r="C340" s="10">
        <v>3</v>
      </c>
      <c r="D340">
        <v>1</v>
      </c>
      <c r="E340" t="s">
        <v>230</v>
      </c>
      <c r="F340" t="s">
        <v>232</v>
      </c>
      <c r="G340" t="s">
        <v>1081</v>
      </c>
      <c r="H340" t="s">
        <v>753</v>
      </c>
      <c r="I340" t="s">
        <v>753</v>
      </c>
      <c r="J340" t="s">
        <v>752</v>
      </c>
      <c r="K340">
        <v>0</v>
      </c>
      <c r="L340">
        <v>0</v>
      </c>
      <c r="M340">
        <v>0</v>
      </c>
      <c r="N340" t="str">
        <f t="shared" si="36"/>
        <v>não</v>
      </c>
      <c r="O340" t="s">
        <v>757</v>
      </c>
      <c r="P340" t="str">
        <f t="shared" si="37"/>
        <v>EF1 e EF2</v>
      </c>
      <c r="Q340">
        <f t="shared" si="38"/>
        <v>0</v>
      </c>
      <c r="R340">
        <f t="shared" si="39"/>
        <v>0</v>
      </c>
      <c r="S340">
        <f t="shared" si="40"/>
        <v>0</v>
      </c>
      <c r="W340">
        <f t="shared" si="41"/>
        <v>15</v>
      </c>
      <c r="Y340" s="2">
        <v>1</v>
      </c>
      <c r="Z340" s="2">
        <v>1</v>
      </c>
      <c r="AA340" s="2">
        <v>1</v>
      </c>
      <c r="AB340" s="7">
        <v>2</v>
      </c>
      <c r="AC340" s="7">
        <v>2</v>
      </c>
      <c r="AD340" s="7">
        <v>2</v>
      </c>
      <c r="AE340" s="2">
        <v>3</v>
      </c>
      <c r="AF340" s="2">
        <v>1</v>
      </c>
      <c r="AG340" s="2">
        <v>2</v>
      </c>
      <c r="AH340" s="7">
        <v>0</v>
      </c>
      <c r="AI340" s="2">
        <v>0</v>
      </c>
      <c r="AJ340" s="2">
        <v>0</v>
      </c>
      <c r="AK340" s="7">
        <v>0</v>
      </c>
      <c r="AL340" s="2">
        <v>0</v>
      </c>
      <c r="AM340" s="2">
        <v>0</v>
      </c>
      <c r="AN340" s="7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</row>
    <row r="341" spans="1:45" hidden="1" x14ac:dyDescent="0.25">
      <c r="A341" s="4">
        <v>24047570</v>
      </c>
      <c r="B341" s="4" t="s">
        <v>1038</v>
      </c>
      <c r="C341" s="10">
        <v>3</v>
      </c>
      <c r="D341">
        <v>1</v>
      </c>
      <c r="E341" s="4" t="s">
        <v>233</v>
      </c>
      <c r="F341" s="4" t="s">
        <v>234</v>
      </c>
      <c r="G341" s="4"/>
      <c r="H341" s="4" t="s">
        <v>753</v>
      </c>
      <c r="I341" s="4" t="s">
        <v>753</v>
      </c>
      <c r="J341" s="4" t="s">
        <v>753</v>
      </c>
      <c r="K341" s="4" t="s">
        <v>753</v>
      </c>
      <c r="L341" s="4" t="s">
        <v>753</v>
      </c>
      <c r="M341" s="4"/>
      <c r="N341" t="str">
        <f t="shared" si="36"/>
        <v>não</v>
      </c>
      <c r="O341" s="4" t="s">
        <v>1268</v>
      </c>
      <c r="P341" t="str">
        <f t="shared" si="37"/>
        <v>EF Multisseriada</v>
      </c>
      <c r="Q341">
        <f t="shared" si="38"/>
        <v>0</v>
      </c>
      <c r="R341">
        <f t="shared" si="39"/>
        <v>0</v>
      </c>
      <c r="S341">
        <f t="shared" si="40"/>
        <v>0</v>
      </c>
      <c r="W341" s="4">
        <f t="shared" si="41"/>
        <v>1</v>
      </c>
      <c r="X341" s="4"/>
      <c r="Y341" s="8">
        <v>0</v>
      </c>
      <c r="Z341" s="8">
        <v>0</v>
      </c>
      <c r="AA341" s="8">
        <v>0</v>
      </c>
      <c r="AB341" s="7">
        <v>0</v>
      </c>
      <c r="AC341" s="7">
        <v>0</v>
      </c>
      <c r="AD341" s="7">
        <v>0</v>
      </c>
      <c r="AE341" s="8">
        <v>0</v>
      </c>
      <c r="AF341" s="8">
        <v>0</v>
      </c>
      <c r="AG341" s="8">
        <v>0</v>
      </c>
      <c r="AH341" s="7">
        <v>0</v>
      </c>
      <c r="AI341" s="8">
        <v>0</v>
      </c>
      <c r="AJ341" s="8">
        <v>0</v>
      </c>
      <c r="AK341" s="7">
        <v>0</v>
      </c>
      <c r="AL341" s="8">
        <v>0</v>
      </c>
      <c r="AM341" s="8">
        <v>0</v>
      </c>
      <c r="AN341" s="7">
        <v>0</v>
      </c>
      <c r="AO341" s="8">
        <v>0</v>
      </c>
      <c r="AP341" s="8">
        <v>0</v>
      </c>
      <c r="AQ341" s="8">
        <v>0</v>
      </c>
      <c r="AR341" s="8">
        <v>1</v>
      </c>
      <c r="AS341" s="8">
        <v>0</v>
      </c>
    </row>
    <row r="342" spans="1:45" hidden="1" x14ac:dyDescent="0.25">
      <c r="A342">
        <v>24047589</v>
      </c>
      <c r="B342" t="s">
        <v>1038</v>
      </c>
      <c r="C342" s="10">
        <v>3</v>
      </c>
      <c r="D342">
        <v>1</v>
      </c>
      <c r="E342" t="s">
        <v>233</v>
      </c>
      <c r="F342" t="s">
        <v>235</v>
      </c>
      <c r="G342" t="s">
        <v>1082</v>
      </c>
      <c r="H342" t="s">
        <v>753</v>
      </c>
      <c r="I342" t="s">
        <v>753</v>
      </c>
      <c r="J342" t="s">
        <v>751</v>
      </c>
      <c r="K342">
        <v>1</v>
      </c>
      <c r="L342">
        <v>1</v>
      </c>
      <c r="M342">
        <v>0</v>
      </c>
      <c r="N342" t="str">
        <f t="shared" si="36"/>
        <v>não</v>
      </c>
      <c r="O342" t="s">
        <v>757</v>
      </c>
      <c r="P342" t="str">
        <f t="shared" si="37"/>
        <v>EF2 e EM</v>
      </c>
      <c r="Q342">
        <f t="shared" si="38"/>
        <v>1</v>
      </c>
      <c r="R342">
        <f t="shared" si="39"/>
        <v>0</v>
      </c>
      <c r="S342">
        <f t="shared" si="40"/>
        <v>0</v>
      </c>
      <c r="W342">
        <f t="shared" si="41"/>
        <v>9</v>
      </c>
      <c r="Y342" s="2">
        <v>0</v>
      </c>
      <c r="Z342" s="2">
        <v>0</v>
      </c>
      <c r="AA342" s="2">
        <v>0</v>
      </c>
      <c r="AB342" s="7">
        <v>0</v>
      </c>
      <c r="AC342" s="7">
        <v>0</v>
      </c>
      <c r="AD342" s="7">
        <v>1</v>
      </c>
      <c r="AE342" s="2">
        <v>1</v>
      </c>
      <c r="AF342" s="2">
        <v>1</v>
      </c>
      <c r="AG342" s="2">
        <v>0</v>
      </c>
      <c r="AH342" s="7">
        <v>2</v>
      </c>
      <c r="AI342" s="2">
        <v>1</v>
      </c>
      <c r="AJ342" s="2">
        <v>1</v>
      </c>
      <c r="AK342" s="7">
        <v>0</v>
      </c>
      <c r="AL342" s="2">
        <v>0</v>
      </c>
      <c r="AM342" s="2">
        <v>0</v>
      </c>
      <c r="AN342" s="7">
        <v>0</v>
      </c>
      <c r="AO342" s="2">
        <v>1</v>
      </c>
      <c r="AP342" s="2">
        <v>1</v>
      </c>
      <c r="AQ342" s="2">
        <v>0</v>
      </c>
      <c r="AR342" s="2">
        <v>0</v>
      </c>
      <c r="AS342" s="2">
        <v>0</v>
      </c>
    </row>
    <row r="343" spans="1:45" hidden="1" x14ac:dyDescent="0.25">
      <c r="A343">
        <v>24047708</v>
      </c>
      <c r="B343" t="s">
        <v>957</v>
      </c>
      <c r="C343" s="10">
        <v>4</v>
      </c>
      <c r="D343">
        <v>1</v>
      </c>
      <c r="E343" t="s">
        <v>271</v>
      </c>
      <c r="F343" t="s">
        <v>272</v>
      </c>
      <c r="G343" t="s">
        <v>1083</v>
      </c>
      <c r="H343">
        <v>1</v>
      </c>
      <c r="I343">
        <v>1</v>
      </c>
      <c r="J343" t="s">
        <v>753</v>
      </c>
      <c r="K343" t="s">
        <v>753</v>
      </c>
      <c r="L343" t="s">
        <v>753</v>
      </c>
      <c r="M343">
        <v>0</v>
      </c>
      <c r="N343" t="str">
        <f t="shared" si="36"/>
        <v>não</v>
      </c>
      <c r="O343" t="s">
        <v>757</v>
      </c>
      <c r="P343" t="str">
        <f t="shared" si="37"/>
        <v>Todas as Etapas</v>
      </c>
      <c r="Q343">
        <f t="shared" si="38"/>
        <v>1</v>
      </c>
      <c r="R343">
        <f t="shared" si="39"/>
        <v>0</v>
      </c>
      <c r="S343">
        <f t="shared" si="40"/>
        <v>1</v>
      </c>
      <c r="W343">
        <f t="shared" si="41"/>
        <v>18</v>
      </c>
      <c r="Y343" s="2">
        <v>1</v>
      </c>
      <c r="Z343" s="2">
        <v>1</v>
      </c>
      <c r="AA343" s="2">
        <v>1</v>
      </c>
      <c r="AB343" s="7">
        <v>1</v>
      </c>
      <c r="AC343" s="7">
        <v>1</v>
      </c>
      <c r="AD343" s="7">
        <v>2</v>
      </c>
      <c r="AE343" s="2">
        <v>1</v>
      </c>
      <c r="AF343" s="2">
        <v>1</v>
      </c>
      <c r="AG343" s="2">
        <v>1</v>
      </c>
      <c r="AH343" s="7">
        <v>3</v>
      </c>
      <c r="AI343" s="2">
        <v>2</v>
      </c>
      <c r="AJ343" s="2">
        <v>1</v>
      </c>
      <c r="AK343" s="7">
        <v>0</v>
      </c>
      <c r="AL343" s="2">
        <v>0</v>
      </c>
      <c r="AM343" s="2">
        <v>0</v>
      </c>
      <c r="AN343" s="7">
        <v>1</v>
      </c>
      <c r="AO343" s="2">
        <v>1</v>
      </c>
      <c r="AP343" s="2">
        <v>0</v>
      </c>
      <c r="AQ343" s="2">
        <v>0</v>
      </c>
      <c r="AR343" s="2">
        <v>0</v>
      </c>
      <c r="AS343" s="2">
        <v>0</v>
      </c>
    </row>
    <row r="344" spans="1:45" hidden="1" x14ac:dyDescent="0.25">
      <c r="A344">
        <v>24047953</v>
      </c>
      <c r="B344" t="s">
        <v>957</v>
      </c>
      <c r="C344" s="10">
        <v>4</v>
      </c>
      <c r="D344">
        <v>1</v>
      </c>
      <c r="E344" t="s">
        <v>273</v>
      </c>
      <c r="F344" t="s">
        <v>274</v>
      </c>
      <c r="G344" t="s">
        <v>1084</v>
      </c>
      <c r="H344">
        <v>1</v>
      </c>
      <c r="I344">
        <v>1</v>
      </c>
      <c r="J344" t="s">
        <v>753</v>
      </c>
      <c r="K344" t="s">
        <v>753</v>
      </c>
      <c r="L344" t="s">
        <v>753</v>
      </c>
      <c r="M344">
        <v>0</v>
      </c>
      <c r="N344" t="str">
        <f t="shared" si="36"/>
        <v>não</v>
      </c>
      <c r="O344" t="s">
        <v>757</v>
      </c>
      <c r="P344" t="str">
        <f t="shared" si="37"/>
        <v>Todas as Etapas</v>
      </c>
      <c r="Q344">
        <f t="shared" si="38"/>
        <v>0</v>
      </c>
      <c r="R344">
        <f t="shared" si="39"/>
        <v>0</v>
      </c>
      <c r="S344">
        <f t="shared" si="40"/>
        <v>1</v>
      </c>
      <c r="W344">
        <f t="shared" si="41"/>
        <v>19</v>
      </c>
      <c r="Y344" s="2">
        <v>1</v>
      </c>
      <c r="Z344" s="2">
        <v>1</v>
      </c>
      <c r="AA344" s="2">
        <v>1</v>
      </c>
      <c r="AB344" s="7">
        <v>1</v>
      </c>
      <c r="AC344" s="7">
        <v>2</v>
      </c>
      <c r="AD344" s="7">
        <v>2</v>
      </c>
      <c r="AE344" s="2">
        <v>2</v>
      </c>
      <c r="AF344" s="2">
        <v>2</v>
      </c>
      <c r="AG344" s="2">
        <v>1</v>
      </c>
      <c r="AH344" s="7">
        <v>0</v>
      </c>
      <c r="AI344" s="2">
        <v>0</v>
      </c>
      <c r="AJ344" s="2">
        <v>0</v>
      </c>
      <c r="AK344" s="7">
        <v>0</v>
      </c>
      <c r="AL344" s="2">
        <v>0</v>
      </c>
      <c r="AM344" s="2">
        <v>0</v>
      </c>
      <c r="AN344" s="7">
        <v>2</v>
      </c>
      <c r="AO344" s="2">
        <v>2</v>
      </c>
      <c r="AP344" s="2">
        <v>2</v>
      </c>
      <c r="AQ344" s="2">
        <v>0</v>
      </c>
      <c r="AR344" s="2">
        <v>0</v>
      </c>
      <c r="AS344" s="2">
        <v>0</v>
      </c>
    </row>
    <row r="345" spans="1:45" hidden="1" x14ac:dyDescent="0.25">
      <c r="A345">
        <v>24048160</v>
      </c>
      <c r="B345" t="s">
        <v>1038</v>
      </c>
      <c r="C345" s="10">
        <v>3</v>
      </c>
      <c r="D345">
        <v>1</v>
      </c>
      <c r="E345" t="s">
        <v>241</v>
      </c>
      <c r="F345" t="s">
        <v>242</v>
      </c>
      <c r="G345" t="s">
        <v>1085</v>
      </c>
      <c r="H345" t="s">
        <v>753</v>
      </c>
      <c r="I345" t="s">
        <v>753</v>
      </c>
      <c r="J345" t="s">
        <v>750</v>
      </c>
      <c r="K345">
        <v>1</v>
      </c>
      <c r="L345">
        <v>1</v>
      </c>
      <c r="M345">
        <v>0</v>
      </c>
      <c r="N345" t="str">
        <f t="shared" si="36"/>
        <v>não</v>
      </c>
      <c r="O345" t="s">
        <v>757</v>
      </c>
      <c r="P345" t="str">
        <f t="shared" si="37"/>
        <v>Apenas EF1</v>
      </c>
      <c r="Q345">
        <f t="shared" si="38"/>
        <v>0</v>
      </c>
      <c r="R345">
        <f t="shared" si="39"/>
        <v>0</v>
      </c>
      <c r="S345">
        <f t="shared" si="40"/>
        <v>0</v>
      </c>
      <c r="W345">
        <f t="shared" si="41"/>
        <v>10</v>
      </c>
      <c r="Y345" s="2">
        <v>2</v>
      </c>
      <c r="Z345" s="2">
        <v>2</v>
      </c>
      <c r="AA345" s="2">
        <v>2</v>
      </c>
      <c r="AB345" s="7">
        <v>2</v>
      </c>
      <c r="AC345" s="7">
        <v>2</v>
      </c>
      <c r="AD345" s="7">
        <v>0</v>
      </c>
      <c r="AE345" s="2">
        <v>0</v>
      </c>
      <c r="AF345" s="2">
        <v>0</v>
      </c>
      <c r="AG345" s="2">
        <v>0</v>
      </c>
      <c r="AH345" s="7">
        <v>0</v>
      </c>
      <c r="AI345" s="2">
        <v>0</v>
      </c>
      <c r="AJ345" s="2">
        <v>0</v>
      </c>
      <c r="AK345" s="7">
        <v>0</v>
      </c>
      <c r="AL345" s="2">
        <v>0</v>
      </c>
      <c r="AM345" s="2">
        <v>0</v>
      </c>
      <c r="AN345" s="7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</row>
    <row r="346" spans="1:45" hidden="1" x14ac:dyDescent="0.25">
      <c r="A346">
        <v>24048194</v>
      </c>
      <c r="B346" t="s">
        <v>1038</v>
      </c>
      <c r="C346" s="10">
        <v>3</v>
      </c>
      <c r="D346">
        <v>1</v>
      </c>
      <c r="E346" t="s">
        <v>241</v>
      </c>
      <c r="F346" t="s">
        <v>52</v>
      </c>
      <c r="G346" t="s">
        <v>1086</v>
      </c>
      <c r="H346" t="s">
        <v>753</v>
      </c>
      <c r="I346" t="s">
        <v>753</v>
      </c>
      <c r="J346" t="s">
        <v>752</v>
      </c>
      <c r="K346">
        <v>1</v>
      </c>
      <c r="L346">
        <v>1</v>
      </c>
      <c r="M346">
        <v>0</v>
      </c>
      <c r="N346" t="str">
        <f t="shared" si="36"/>
        <v>não</v>
      </c>
      <c r="O346" t="s">
        <v>757</v>
      </c>
      <c r="P346" t="str">
        <f t="shared" si="37"/>
        <v>EF1 e EF2</v>
      </c>
      <c r="Q346">
        <f t="shared" si="38"/>
        <v>0</v>
      </c>
      <c r="R346">
        <f t="shared" si="39"/>
        <v>0</v>
      </c>
      <c r="S346">
        <f t="shared" si="40"/>
        <v>0</v>
      </c>
      <c r="W346">
        <f t="shared" si="41"/>
        <v>16</v>
      </c>
      <c r="Y346" s="2">
        <v>1</v>
      </c>
      <c r="Z346" s="2">
        <v>1</v>
      </c>
      <c r="AA346" s="2">
        <v>1</v>
      </c>
      <c r="AB346" s="7">
        <v>1</v>
      </c>
      <c r="AC346" s="7">
        <v>1</v>
      </c>
      <c r="AD346" s="7">
        <v>4</v>
      </c>
      <c r="AE346" s="2">
        <v>3</v>
      </c>
      <c r="AF346" s="2">
        <v>2</v>
      </c>
      <c r="AG346" s="2">
        <v>2</v>
      </c>
      <c r="AH346" s="7">
        <v>0</v>
      </c>
      <c r="AI346" s="2">
        <v>0</v>
      </c>
      <c r="AJ346" s="2">
        <v>0</v>
      </c>
      <c r="AK346" s="7">
        <v>0</v>
      </c>
      <c r="AL346" s="2">
        <v>0</v>
      </c>
      <c r="AM346" s="2">
        <v>0</v>
      </c>
      <c r="AN346" s="7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</row>
    <row r="347" spans="1:45" x14ac:dyDescent="0.25">
      <c r="A347">
        <v>24048208</v>
      </c>
      <c r="B347" t="s">
        <v>1038</v>
      </c>
      <c r="C347" s="10">
        <v>3</v>
      </c>
      <c r="D347">
        <v>1</v>
      </c>
      <c r="E347" t="s">
        <v>241</v>
      </c>
      <c r="F347" t="s">
        <v>244</v>
      </c>
      <c r="G347" t="s">
        <v>1087</v>
      </c>
      <c r="H347" t="s">
        <v>753</v>
      </c>
      <c r="I347" t="s">
        <v>753</v>
      </c>
      <c r="J347" t="s">
        <v>753</v>
      </c>
      <c r="K347" t="s">
        <v>753</v>
      </c>
      <c r="L347" t="s">
        <v>753</v>
      </c>
      <c r="M347">
        <v>1</v>
      </c>
      <c r="N347" t="str">
        <f t="shared" si="36"/>
        <v>sim</v>
      </c>
      <c r="O347" t="s">
        <v>757</v>
      </c>
      <c r="P347" t="str">
        <f t="shared" si="37"/>
        <v>Apenas EM</v>
      </c>
      <c r="Q347">
        <f t="shared" si="38"/>
        <v>1</v>
      </c>
      <c r="R347">
        <f t="shared" si="39"/>
        <v>0</v>
      </c>
      <c r="S347">
        <f t="shared" si="40"/>
        <v>1</v>
      </c>
      <c r="T347" t="str">
        <f>IF(Q347&gt;0,"EM",IF(R347&gt;0,"EMI",IF(S347&gt;0,"EMND")))</f>
        <v>EM</v>
      </c>
      <c r="U347">
        <f>IF(T347="EF1",AB347+AC347,IF(T347="EF2",AD347,IF(T347="EM",AH347,IF(T347="EMND",AN347,AK347))))</f>
        <v>8</v>
      </c>
      <c r="V347" s="12">
        <f>IF(U347=1,30000,IF(U347&gt;5,45000,30000+3000*U347))</f>
        <v>45000</v>
      </c>
      <c r="W347">
        <f t="shared" si="41"/>
        <v>23</v>
      </c>
      <c r="X347">
        <f>AH347+AN347</f>
        <v>10</v>
      </c>
      <c r="Y347" s="2">
        <v>0</v>
      </c>
      <c r="Z347" s="2">
        <v>0</v>
      </c>
      <c r="AA347" s="2">
        <v>0</v>
      </c>
      <c r="AB347" s="7">
        <v>0</v>
      </c>
      <c r="AC347" s="7">
        <v>0</v>
      </c>
      <c r="AD347" s="7">
        <v>0</v>
      </c>
      <c r="AE347" s="2">
        <v>0</v>
      </c>
      <c r="AF347" s="2">
        <v>0</v>
      </c>
      <c r="AG347" s="2">
        <v>0</v>
      </c>
      <c r="AH347" s="7">
        <v>8</v>
      </c>
      <c r="AI347" s="2">
        <v>5</v>
      </c>
      <c r="AJ347" s="2">
        <v>4</v>
      </c>
      <c r="AK347" s="7">
        <v>0</v>
      </c>
      <c r="AL347" s="2">
        <v>0</v>
      </c>
      <c r="AM347" s="2">
        <v>0</v>
      </c>
      <c r="AN347" s="7">
        <v>2</v>
      </c>
      <c r="AO347" s="2">
        <v>2</v>
      </c>
      <c r="AP347" s="2">
        <v>2</v>
      </c>
      <c r="AQ347" s="2">
        <v>0</v>
      </c>
      <c r="AR347" s="2">
        <v>0</v>
      </c>
      <c r="AS347" s="2">
        <v>0</v>
      </c>
    </row>
    <row r="348" spans="1:45" hidden="1" x14ac:dyDescent="0.25">
      <c r="A348">
        <v>24048216</v>
      </c>
      <c r="B348" t="s">
        <v>1038</v>
      </c>
      <c r="C348" s="10">
        <v>3</v>
      </c>
      <c r="D348">
        <v>1</v>
      </c>
      <c r="E348" t="s">
        <v>241</v>
      </c>
      <c r="F348" t="s">
        <v>245</v>
      </c>
      <c r="G348" t="s">
        <v>1088</v>
      </c>
      <c r="H348" t="s">
        <v>753</v>
      </c>
      <c r="I348" t="s">
        <v>753</v>
      </c>
      <c r="J348" t="s">
        <v>752</v>
      </c>
      <c r="K348">
        <v>1</v>
      </c>
      <c r="L348">
        <v>1</v>
      </c>
      <c r="M348">
        <v>0</v>
      </c>
      <c r="N348" t="str">
        <f t="shared" si="36"/>
        <v>não</v>
      </c>
      <c r="O348" t="s">
        <v>757</v>
      </c>
      <c r="P348" t="str">
        <f t="shared" si="37"/>
        <v>EF1 e EF2</v>
      </c>
      <c r="Q348">
        <f t="shared" si="38"/>
        <v>0</v>
      </c>
      <c r="R348">
        <f t="shared" si="39"/>
        <v>0</v>
      </c>
      <c r="S348">
        <f t="shared" si="40"/>
        <v>0</v>
      </c>
      <c r="W348">
        <f t="shared" si="41"/>
        <v>7</v>
      </c>
      <c r="Y348" s="2">
        <v>0</v>
      </c>
      <c r="Z348" s="2">
        <v>0</v>
      </c>
      <c r="AA348" s="2">
        <v>0</v>
      </c>
      <c r="AB348" s="7">
        <v>1</v>
      </c>
      <c r="AC348" s="7">
        <v>1</v>
      </c>
      <c r="AD348" s="7">
        <v>1</v>
      </c>
      <c r="AE348" s="2">
        <v>1</v>
      </c>
      <c r="AF348" s="2">
        <v>1</v>
      </c>
      <c r="AG348" s="2">
        <v>1</v>
      </c>
      <c r="AH348" s="7">
        <v>0</v>
      </c>
      <c r="AI348" s="2">
        <v>0</v>
      </c>
      <c r="AJ348" s="2">
        <v>0</v>
      </c>
      <c r="AK348" s="7">
        <v>0</v>
      </c>
      <c r="AL348" s="2">
        <v>0</v>
      </c>
      <c r="AM348" s="2">
        <v>0</v>
      </c>
      <c r="AN348" s="7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1</v>
      </c>
    </row>
    <row r="349" spans="1:45" hidden="1" x14ac:dyDescent="0.25">
      <c r="A349">
        <v>24048399</v>
      </c>
      <c r="B349" t="s">
        <v>1038</v>
      </c>
      <c r="C349" s="10">
        <v>3</v>
      </c>
      <c r="D349">
        <v>1</v>
      </c>
      <c r="E349" t="s">
        <v>241</v>
      </c>
      <c r="F349" t="s">
        <v>243</v>
      </c>
      <c r="G349" t="s">
        <v>1089</v>
      </c>
      <c r="H349" t="s">
        <v>753</v>
      </c>
      <c r="I349" t="s">
        <v>753</v>
      </c>
      <c r="J349" t="s">
        <v>752</v>
      </c>
      <c r="K349">
        <v>0</v>
      </c>
      <c r="L349">
        <v>0</v>
      </c>
      <c r="M349">
        <v>0</v>
      </c>
      <c r="N349" t="str">
        <f t="shared" si="36"/>
        <v>não</v>
      </c>
      <c r="O349" t="s">
        <v>757</v>
      </c>
      <c r="P349" t="str">
        <f t="shared" si="37"/>
        <v>EF1 e EF2</v>
      </c>
      <c r="Q349">
        <f t="shared" si="38"/>
        <v>0</v>
      </c>
      <c r="R349">
        <f t="shared" si="39"/>
        <v>0</v>
      </c>
      <c r="S349">
        <f t="shared" si="40"/>
        <v>0</v>
      </c>
      <c r="W349">
        <f t="shared" si="41"/>
        <v>9</v>
      </c>
      <c r="Y349" s="2">
        <v>0</v>
      </c>
      <c r="Z349" s="2">
        <v>1</v>
      </c>
      <c r="AA349" s="2">
        <v>1</v>
      </c>
      <c r="AB349" s="7">
        <v>1</v>
      </c>
      <c r="AC349" s="7">
        <v>1</v>
      </c>
      <c r="AD349" s="7">
        <v>2</v>
      </c>
      <c r="AE349" s="2">
        <v>1</v>
      </c>
      <c r="AF349" s="2">
        <v>1</v>
      </c>
      <c r="AG349" s="2">
        <v>1</v>
      </c>
      <c r="AH349" s="7">
        <v>0</v>
      </c>
      <c r="AI349" s="2">
        <v>0</v>
      </c>
      <c r="AJ349" s="2">
        <v>0</v>
      </c>
      <c r="AK349" s="7">
        <v>0</v>
      </c>
      <c r="AL349" s="2">
        <v>0</v>
      </c>
      <c r="AM349" s="2">
        <v>0</v>
      </c>
      <c r="AN349" s="7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</row>
    <row r="350" spans="1:45" x14ac:dyDescent="0.25">
      <c r="A350" s="4">
        <v>24048739</v>
      </c>
      <c r="B350" s="4" t="s">
        <v>957</v>
      </c>
      <c r="C350" s="10">
        <v>4</v>
      </c>
      <c r="D350">
        <v>1</v>
      </c>
      <c r="E350" s="4" t="s">
        <v>278</v>
      </c>
      <c r="F350" s="4" t="s">
        <v>279</v>
      </c>
      <c r="G350" s="4" t="s">
        <v>1090</v>
      </c>
      <c r="H350" s="4" t="s">
        <v>753</v>
      </c>
      <c r="I350" s="4" t="s">
        <v>753</v>
      </c>
      <c r="J350" s="4" t="s">
        <v>753</v>
      </c>
      <c r="K350" s="4" t="s">
        <v>753</v>
      </c>
      <c r="L350" s="4" t="s">
        <v>753</v>
      </c>
      <c r="M350" s="4">
        <v>1</v>
      </c>
      <c r="N350" t="str">
        <f t="shared" si="36"/>
        <v>sim</v>
      </c>
      <c r="O350" s="4" t="s">
        <v>758</v>
      </c>
      <c r="P350" t="str">
        <f t="shared" si="37"/>
        <v>EMI e EMND</v>
      </c>
      <c r="Q350">
        <f t="shared" si="38"/>
        <v>0</v>
      </c>
      <c r="R350">
        <f t="shared" si="39"/>
        <v>1</v>
      </c>
      <c r="S350">
        <f t="shared" si="40"/>
        <v>1</v>
      </c>
      <c r="T350" t="str">
        <f>IF(Q350&gt;0,"EM",IF(R350&gt;0,"EMI",IF(S350&gt;0,"EMND")))</f>
        <v>EMI</v>
      </c>
      <c r="U350">
        <f>IF(T350="EF1",AB350+AC350,IF(T350="EF2",AD350,IF(T350="EM",AH350,IF(T350="EMND",AN350,AK350))))</f>
        <v>6</v>
      </c>
      <c r="V350" s="12">
        <f>IF(U350=1,30000,IF(U350&gt;5,45000,30000+3000*U350))</f>
        <v>45000</v>
      </c>
      <c r="W350" s="4">
        <f t="shared" si="41"/>
        <v>18</v>
      </c>
      <c r="X350" s="4"/>
      <c r="Y350" s="8">
        <v>0</v>
      </c>
      <c r="Z350" s="8">
        <v>0</v>
      </c>
      <c r="AA350" s="8">
        <v>0</v>
      </c>
      <c r="AB350" s="7">
        <v>0</v>
      </c>
      <c r="AC350" s="7">
        <v>0</v>
      </c>
      <c r="AD350" s="7">
        <v>0</v>
      </c>
      <c r="AE350" s="8">
        <v>0</v>
      </c>
      <c r="AF350" s="8">
        <v>0</v>
      </c>
      <c r="AG350" s="8">
        <v>1</v>
      </c>
      <c r="AH350" s="7">
        <v>0</v>
      </c>
      <c r="AI350" s="8">
        <v>0</v>
      </c>
      <c r="AJ350" s="8">
        <v>0</v>
      </c>
      <c r="AK350" s="7">
        <v>6</v>
      </c>
      <c r="AL350" s="8">
        <v>4</v>
      </c>
      <c r="AM350" s="8">
        <v>4</v>
      </c>
      <c r="AN350" s="7">
        <v>1</v>
      </c>
      <c r="AO350" s="8">
        <v>1</v>
      </c>
      <c r="AP350" s="8">
        <v>1</v>
      </c>
      <c r="AQ350" s="8">
        <v>0</v>
      </c>
      <c r="AR350" s="8">
        <v>0</v>
      </c>
      <c r="AS350" s="8">
        <v>0</v>
      </c>
    </row>
    <row r="351" spans="1:45" hidden="1" x14ac:dyDescent="0.25">
      <c r="A351">
        <v>24048747</v>
      </c>
      <c r="B351" t="s">
        <v>957</v>
      </c>
      <c r="C351" s="10">
        <v>4</v>
      </c>
      <c r="D351">
        <v>1</v>
      </c>
      <c r="E351" t="s">
        <v>278</v>
      </c>
      <c r="F351" t="s">
        <v>280</v>
      </c>
      <c r="G351" t="s">
        <v>449</v>
      </c>
      <c r="H351" t="s">
        <v>753</v>
      </c>
      <c r="I351" t="s">
        <v>753</v>
      </c>
      <c r="J351" t="s">
        <v>752</v>
      </c>
      <c r="K351">
        <v>1</v>
      </c>
      <c r="L351">
        <v>1</v>
      </c>
      <c r="M351">
        <v>0</v>
      </c>
      <c r="N351" t="str">
        <f t="shared" si="36"/>
        <v>não</v>
      </c>
      <c r="O351" t="s">
        <v>757</v>
      </c>
      <c r="P351" t="str">
        <f t="shared" si="37"/>
        <v>Apenas EF2</v>
      </c>
      <c r="Q351">
        <f t="shared" si="38"/>
        <v>0</v>
      </c>
      <c r="R351">
        <f t="shared" si="39"/>
        <v>0</v>
      </c>
      <c r="S351">
        <f t="shared" si="40"/>
        <v>0</v>
      </c>
      <c r="W351">
        <f t="shared" si="41"/>
        <v>12</v>
      </c>
      <c r="Y351" s="2">
        <v>0</v>
      </c>
      <c r="Z351" s="2">
        <v>0</v>
      </c>
      <c r="AA351" s="2">
        <v>0</v>
      </c>
      <c r="AB351" s="7">
        <v>0</v>
      </c>
      <c r="AC351" s="7">
        <v>0</v>
      </c>
      <c r="AD351" s="7">
        <v>4</v>
      </c>
      <c r="AE351" s="2">
        <v>3</v>
      </c>
      <c r="AF351" s="2">
        <v>3</v>
      </c>
      <c r="AG351" s="2">
        <v>2</v>
      </c>
      <c r="AH351" s="7">
        <v>0</v>
      </c>
      <c r="AI351" s="2">
        <v>0</v>
      </c>
      <c r="AJ351" s="2">
        <v>0</v>
      </c>
      <c r="AK351" s="7">
        <v>0</v>
      </c>
      <c r="AL351" s="2">
        <v>0</v>
      </c>
      <c r="AM351" s="2">
        <v>0</v>
      </c>
      <c r="AN351" s="7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</row>
    <row r="352" spans="1:45" x14ac:dyDescent="0.25">
      <c r="A352">
        <v>24049190</v>
      </c>
      <c r="B352" t="s">
        <v>957</v>
      </c>
      <c r="C352" s="10">
        <v>4</v>
      </c>
      <c r="D352">
        <v>1</v>
      </c>
      <c r="E352" t="s">
        <v>276</v>
      </c>
      <c r="F352" t="s">
        <v>277</v>
      </c>
      <c r="G352" t="s">
        <v>1091</v>
      </c>
      <c r="H352">
        <v>0</v>
      </c>
      <c r="I352">
        <v>0</v>
      </c>
      <c r="J352" t="s">
        <v>753</v>
      </c>
      <c r="K352" t="s">
        <v>753</v>
      </c>
      <c r="L352" t="s">
        <v>753</v>
      </c>
      <c r="M352">
        <v>0</v>
      </c>
      <c r="N352" t="str">
        <f t="shared" si="36"/>
        <v>sim</v>
      </c>
      <c r="O352" t="s">
        <v>757</v>
      </c>
      <c r="P352" t="str">
        <f t="shared" si="37"/>
        <v>Todas as Etapas</v>
      </c>
      <c r="Q352">
        <f t="shared" si="38"/>
        <v>0</v>
      </c>
      <c r="R352">
        <f t="shared" si="39"/>
        <v>0</v>
      </c>
      <c r="S352">
        <f t="shared" si="40"/>
        <v>1</v>
      </c>
      <c r="T352" t="s">
        <v>750</v>
      </c>
      <c r="U352">
        <f>IF(T352="EF1",AB352+AC352,IF(T352="EF2",AD352,IF(T352="EM",AH352,IF(T352="EMND",AN352,AK352))))</f>
        <v>3</v>
      </c>
      <c r="V352" s="12">
        <f>IF(U352=1,30000,IF(U352&gt;5,45000,30000+3000*U352))</f>
        <v>39000</v>
      </c>
      <c r="W352">
        <f t="shared" si="41"/>
        <v>16</v>
      </c>
      <c r="Y352" s="2">
        <v>1</v>
      </c>
      <c r="Z352" s="2">
        <v>1</v>
      </c>
      <c r="AA352" s="2">
        <v>1</v>
      </c>
      <c r="AB352" s="7">
        <v>1</v>
      </c>
      <c r="AC352" s="7">
        <v>2</v>
      </c>
      <c r="AD352" s="7">
        <v>1</v>
      </c>
      <c r="AE352" s="2">
        <v>1</v>
      </c>
      <c r="AF352" s="2">
        <v>1</v>
      </c>
      <c r="AG352" s="2">
        <v>1</v>
      </c>
      <c r="AH352" s="7">
        <v>0</v>
      </c>
      <c r="AI352" s="2">
        <v>0</v>
      </c>
      <c r="AJ352" s="2">
        <v>0</v>
      </c>
      <c r="AK352" s="7">
        <v>0</v>
      </c>
      <c r="AL352" s="2">
        <v>0</v>
      </c>
      <c r="AM352" s="2">
        <v>0</v>
      </c>
      <c r="AN352" s="7">
        <v>2</v>
      </c>
      <c r="AO352" s="2">
        <v>2</v>
      </c>
      <c r="AP352" s="2">
        <v>2</v>
      </c>
      <c r="AQ352" s="2">
        <v>0</v>
      </c>
      <c r="AR352" s="2">
        <v>0</v>
      </c>
      <c r="AS352" s="2">
        <v>0</v>
      </c>
    </row>
    <row r="353" spans="1:45" x14ac:dyDescent="0.25">
      <c r="A353">
        <v>24046817</v>
      </c>
      <c r="B353" t="s">
        <v>1038</v>
      </c>
      <c r="C353" s="10">
        <v>3</v>
      </c>
      <c r="D353">
        <v>1</v>
      </c>
      <c r="E353" t="s">
        <v>223</v>
      </c>
      <c r="F353" t="s">
        <v>229</v>
      </c>
      <c r="G353" t="s">
        <v>1076</v>
      </c>
      <c r="H353" t="s">
        <v>753</v>
      </c>
      <c r="I353" t="s">
        <v>753</v>
      </c>
      <c r="J353" t="s">
        <v>753</v>
      </c>
      <c r="K353" t="s">
        <v>753</v>
      </c>
      <c r="L353" t="s">
        <v>753</v>
      </c>
      <c r="M353">
        <v>1</v>
      </c>
      <c r="N353" t="str">
        <f t="shared" si="36"/>
        <v>sim</v>
      </c>
      <c r="O353" t="s">
        <v>757</v>
      </c>
      <c r="P353" t="str">
        <f t="shared" si="37"/>
        <v>EF2 e EM</v>
      </c>
      <c r="Q353">
        <f t="shared" si="38"/>
        <v>0</v>
      </c>
      <c r="R353">
        <f t="shared" si="39"/>
        <v>1</v>
      </c>
      <c r="S353">
        <f t="shared" si="40"/>
        <v>1</v>
      </c>
      <c r="T353" t="s">
        <v>752</v>
      </c>
      <c r="U353">
        <f>IF(T353="EF1",AB353+AC353,IF(T353="EF2",AD353,IF(T353="EM",AH353,IF(T353="EMND",AN353,AK353))))</f>
        <v>2</v>
      </c>
      <c r="V353" s="12">
        <f>IF(U353=1,30000,IF(U353&gt;5,45000,30000+3000*U353))</f>
        <v>36000</v>
      </c>
      <c r="W353">
        <f t="shared" si="41"/>
        <v>35</v>
      </c>
      <c r="Y353" s="2">
        <v>0</v>
      </c>
      <c r="Z353" s="2">
        <v>0</v>
      </c>
      <c r="AA353" s="2">
        <v>0</v>
      </c>
      <c r="AB353" s="7">
        <v>0</v>
      </c>
      <c r="AC353" s="7">
        <v>0</v>
      </c>
      <c r="AD353" s="7">
        <v>2</v>
      </c>
      <c r="AE353" s="2">
        <v>3</v>
      </c>
      <c r="AF353" s="2">
        <v>5</v>
      </c>
      <c r="AG353" s="2">
        <v>5</v>
      </c>
      <c r="AH353" s="7">
        <v>0</v>
      </c>
      <c r="AI353" s="2">
        <v>0</v>
      </c>
      <c r="AJ353" s="2">
        <v>0</v>
      </c>
      <c r="AK353" s="7">
        <v>8</v>
      </c>
      <c r="AL353" s="2">
        <v>5</v>
      </c>
      <c r="AM353" s="2">
        <v>3</v>
      </c>
      <c r="AN353" s="7">
        <v>2</v>
      </c>
      <c r="AO353" s="2">
        <v>1</v>
      </c>
      <c r="AP353" s="2">
        <v>1</v>
      </c>
      <c r="AQ353" s="2">
        <v>0</v>
      </c>
      <c r="AR353" s="2">
        <v>0</v>
      </c>
      <c r="AS353" s="2">
        <v>0</v>
      </c>
    </row>
    <row r="354" spans="1:45" hidden="1" x14ac:dyDescent="0.25">
      <c r="A354">
        <v>24049549</v>
      </c>
      <c r="B354" t="s">
        <v>957</v>
      </c>
      <c r="C354" s="10">
        <v>4</v>
      </c>
      <c r="D354">
        <v>1</v>
      </c>
      <c r="E354" t="s">
        <v>285</v>
      </c>
      <c r="F354" t="s">
        <v>286</v>
      </c>
      <c r="G354" t="s">
        <v>1093</v>
      </c>
      <c r="H354">
        <v>1</v>
      </c>
      <c r="I354">
        <v>1</v>
      </c>
      <c r="J354" t="s">
        <v>753</v>
      </c>
      <c r="K354" t="s">
        <v>753</v>
      </c>
      <c r="L354" t="s">
        <v>753</v>
      </c>
      <c r="M354">
        <v>0</v>
      </c>
      <c r="N354" t="str">
        <f t="shared" si="36"/>
        <v>não</v>
      </c>
      <c r="O354" t="s">
        <v>757</v>
      </c>
      <c r="P354" t="str">
        <f t="shared" si="37"/>
        <v>EF1 eEM</v>
      </c>
      <c r="Q354">
        <f t="shared" si="38"/>
        <v>1</v>
      </c>
      <c r="R354">
        <f t="shared" si="39"/>
        <v>0</v>
      </c>
      <c r="S354">
        <f t="shared" si="40"/>
        <v>0</v>
      </c>
      <c r="W354">
        <f t="shared" si="41"/>
        <v>9</v>
      </c>
      <c r="Y354" s="2">
        <v>1</v>
      </c>
      <c r="Z354" s="2">
        <v>1</v>
      </c>
      <c r="AA354" s="2">
        <v>1</v>
      </c>
      <c r="AB354" s="7">
        <v>1</v>
      </c>
      <c r="AC354" s="7">
        <v>1</v>
      </c>
      <c r="AD354" s="7">
        <v>0</v>
      </c>
      <c r="AE354" s="2">
        <v>0</v>
      </c>
      <c r="AF354" s="2">
        <v>0</v>
      </c>
      <c r="AG354" s="2">
        <v>0</v>
      </c>
      <c r="AH354" s="7">
        <v>2</v>
      </c>
      <c r="AI354" s="2">
        <v>1</v>
      </c>
      <c r="AJ354" s="2">
        <v>1</v>
      </c>
      <c r="AK354" s="7">
        <v>0</v>
      </c>
      <c r="AL354" s="2">
        <v>0</v>
      </c>
      <c r="AM354" s="2">
        <v>0</v>
      </c>
      <c r="AN354" s="7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</row>
    <row r="355" spans="1:45" x14ac:dyDescent="0.25">
      <c r="A355">
        <v>24055360</v>
      </c>
      <c r="B355" t="s">
        <v>1068</v>
      </c>
      <c r="C355" s="10">
        <v>2</v>
      </c>
      <c r="D355">
        <v>1</v>
      </c>
      <c r="E355" t="s">
        <v>179</v>
      </c>
      <c r="F355" t="s">
        <v>183</v>
      </c>
      <c r="G355" t="s">
        <v>1123</v>
      </c>
      <c r="H355" t="s">
        <v>753</v>
      </c>
      <c r="I355" t="s">
        <v>753</v>
      </c>
      <c r="J355" t="s">
        <v>753</v>
      </c>
      <c r="K355" t="s">
        <v>753</v>
      </c>
      <c r="L355" t="s">
        <v>753</v>
      </c>
      <c r="M355">
        <v>1</v>
      </c>
      <c r="N355" t="str">
        <f t="shared" si="36"/>
        <v>sim</v>
      </c>
      <c r="O355" t="s">
        <v>757</v>
      </c>
      <c r="P355" t="str">
        <f t="shared" si="37"/>
        <v>EF2 e EM</v>
      </c>
      <c r="Q355">
        <f t="shared" si="38"/>
        <v>0</v>
      </c>
      <c r="R355">
        <f t="shared" si="39"/>
        <v>1</v>
      </c>
      <c r="S355">
        <f t="shared" si="40"/>
        <v>1</v>
      </c>
      <c r="T355" t="s">
        <v>752</v>
      </c>
      <c r="U355">
        <f>IF(T355="EF1",AB355+AC355,IF(T355="EF2",AD355,IF(T355="EM",AH355,IF(T355="EMND",AN355,AK355))))</f>
        <v>4</v>
      </c>
      <c r="V355" s="12">
        <f>IF(U355=1,30000,IF(U355&gt;5,45000,30000+3000*U355))</f>
        <v>42000</v>
      </c>
      <c r="W355">
        <f t="shared" si="41"/>
        <v>34</v>
      </c>
      <c r="Y355" s="2">
        <v>0</v>
      </c>
      <c r="Z355" s="2">
        <v>0</v>
      </c>
      <c r="AA355" s="2">
        <v>0</v>
      </c>
      <c r="AB355" s="7">
        <v>0</v>
      </c>
      <c r="AC355" s="7">
        <v>0</v>
      </c>
      <c r="AD355" s="7">
        <v>4</v>
      </c>
      <c r="AE355" s="2">
        <v>4</v>
      </c>
      <c r="AF355" s="2">
        <v>4</v>
      </c>
      <c r="AG355" s="2">
        <v>3</v>
      </c>
      <c r="AH355" s="7">
        <v>0</v>
      </c>
      <c r="AI355" s="2">
        <v>0</v>
      </c>
      <c r="AJ355" s="2">
        <v>0</v>
      </c>
      <c r="AK355" s="7">
        <v>5</v>
      </c>
      <c r="AL355" s="2">
        <v>4</v>
      </c>
      <c r="AM355" s="2">
        <v>2</v>
      </c>
      <c r="AN355" s="7">
        <v>3</v>
      </c>
      <c r="AO355" s="2">
        <v>2</v>
      </c>
      <c r="AP355" s="2">
        <v>3</v>
      </c>
      <c r="AQ355" s="2">
        <v>0</v>
      </c>
      <c r="AR355" s="2">
        <v>0</v>
      </c>
      <c r="AS355" s="2">
        <v>0</v>
      </c>
    </row>
    <row r="356" spans="1:45" x14ac:dyDescent="0.25">
      <c r="A356">
        <v>24057703</v>
      </c>
      <c r="B356" t="s">
        <v>1108</v>
      </c>
      <c r="C356" s="10">
        <v>1</v>
      </c>
      <c r="D356">
        <v>1</v>
      </c>
      <c r="E356" t="s">
        <v>22</v>
      </c>
      <c r="F356" t="s">
        <v>45</v>
      </c>
      <c r="G356" t="s">
        <v>45</v>
      </c>
      <c r="H356" t="s">
        <v>753</v>
      </c>
      <c r="I356" t="s">
        <v>753</v>
      </c>
      <c r="J356" t="s">
        <v>753</v>
      </c>
      <c r="K356" t="s">
        <v>753</v>
      </c>
      <c r="L356" t="s">
        <v>753</v>
      </c>
      <c r="M356">
        <v>1</v>
      </c>
      <c r="N356" t="str">
        <f t="shared" si="36"/>
        <v>sim</v>
      </c>
      <c r="O356" t="s">
        <v>757</v>
      </c>
      <c r="P356" t="str">
        <f t="shared" si="37"/>
        <v>EF2 e EM</v>
      </c>
      <c r="Q356">
        <f t="shared" si="38"/>
        <v>0</v>
      </c>
      <c r="R356">
        <f t="shared" si="39"/>
        <v>1</v>
      </c>
      <c r="S356">
        <f t="shared" si="40"/>
        <v>1</v>
      </c>
      <c r="T356" t="s">
        <v>752</v>
      </c>
      <c r="U356">
        <f>IF(T356="EF1",AB356+AC356,IF(T356="EF2",AD356,IF(T356="EM",AH356,IF(T356="EMND",AN356,AK356))))</f>
        <v>2</v>
      </c>
      <c r="V356" s="12">
        <f>IF(U356=1,30000,IF(U356&gt;5,45000,30000+3000*U356))</f>
        <v>36000</v>
      </c>
      <c r="W356">
        <f t="shared" si="41"/>
        <v>27</v>
      </c>
      <c r="Y356" s="2">
        <v>0</v>
      </c>
      <c r="Z356" s="2">
        <v>0</v>
      </c>
      <c r="AA356" s="2">
        <v>0</v>
      </c>
      <c r="AB356" s="7">
        <v>0</v>
      </c>
      <c r="AC356" s="7">
        <v>0</v>
      </c>
      <c r="AD356" s="7">
        <v>2</v>
      </c>
      <c r="AE356" s="2">
        <v>3</v>
      </c>
      <c r="AF356" s="2">
        <v>3</v>
      </c>
      <c r="AG356" s="2">
        <v>4</v>
      </c>
      <c r="AH356" s="7">
        <v>0</v>
      </c>
      <c r="AI356" s="2">
        <v>0</v>
      </c>
      <c r="AJ356" s="2">
        <v>0</v>
      </c>
      <c r="AK356" s="7">
        <v>6</v>
      </c>
      <c r="AL356" s="2">
        <v>3</v>
      </c>
      <c r="AM356" s="2">
        <v>3</v>
      </c>
      <c r="AN356" s="7">
        <v>1</v>
      </c>
      <c r="AO356" s="2">
        <v>1</v>
      </c>
      <c r="AP356" s="2">
        <v>1</v>
      </c>
      <c r="AQ356" s="2">
        <v>0</v>
      </c>
      <c r="AR356" s="2">
        <v>0</v>
      </c>
      <c r="AS356" s="2">
        <v>0</v>
      </c>
    </row>
    <row r="357" spans="1:45" hidden="1" x14ac:dyDescent="0.25">
      <c r="A357">
        <v>24050253</v>
      </c>
      <c r="B357" t="s">
        <v>1038</v>
      </c>
      <c r="C357" s="10">
        <v>3</v>
      </c>
      <c r="D357">
        <v>1</v>
      </c>
      <c r="E357" t="s">
        <v>209</v>
      </c>
      <c r="F357" t="s">
        <v>210</v>
      </c>
      <c r="G357" t="s">
        <v>1096</v>
      </c>
      <c r="H357">
        <v>1</v>
      </c>
      <c r="I357">
        <v>1</v>
      </c>
      <c r="J357" t="s">
        <v>753</v>
      </c>
      <c r="K357" t="s">
        <v>753</v>
      </c>
      <c r="L357" t="s">
        <v>753</v>
      </c>
      <c r="M357">
        <v>0</v>
      </c>
      <c r="N357" t="str">
        <f t="shared" si="36"/>
        <v>não</v>
      </c>
      <c r="O357" t="s">
        <v>757</v>
      </c>
      <c r="P357" t="str">
        <f t="shared" si="37"/>
        <v>Apenas EM</v>
      </c>
      <c r="Q357">
        <f t="shared" si="38"/>
        <v>1</v>
      </c>
      <c r="R357">
        <f t="shared" si="39"/>
        <v>0</v>
      </c>
      <c r="S357">
        <f t="shared" si="40"/>
        <v>1</v>
      </c>
      <c r="W357">
        <f t="shared" si="41"/>
        <v>6</v>
      </c>
      <c r="Y357" s="2">
        <v>0</v>
      </c>
      <c r="Z357" s="2">
        <v>0</v>
      </c>
      <c r="AA357" s="2">
        <v>0</v>
      </c>
      <c r="AB357" s="7">
        <v>0</v>
      </c>
      <c r="AC357" s="7">
        <v>0</v>
      </c>
      <c r="AD357" s="7">
        <v>0</v>
      </c>
      <c r="AE357" s="2">
        <v>0</v>
      </c>
      <c r="AF357" s="2">
        <v>0</v>
      </c>
      <c r="AG357" s="2">
        <v>0</v>
      </c>
      <c r="AH357" s="7">
        <v>1</v>
      </c>
      <c r="AI357" s="2">
        <v>0</v>
      </c>
      <c r="AJ357" s="2">
        <v>0</v>
      </c>
      <c r="AK357" s="7">
        <v>0</v>
      </c>
      <c r="AL357" s="2">
        <v>0</v>
      </c>
      <c r="AM357" s="2">
        <v>0</v>
      </c>
      <c r="AN357" s="7">
        <v>2</v>
      </c>
      <c r="AO357" s="2">
        <v>2</v>
      </c>
      <c r="AP357" s="2">
        <v>1</v>
      </c>
      <c r="AQ357" s="2">
        <v>0</v>
      </c>
      <c r="AR357" s="2">
        <v>0</v>
      </c>
      <c r="AS357" s="2">
        <v>0</v>
      </c>
    </row>
    <row r="358" spans="1:45" x14ac:dyDescent="0.25">
      <c r="A358">
        <v>24050318</v>
      </c>
      <c r="B358" t="s">
        <v>1068</v>
      </c>
      <c r="C358" s="10">
        <v>2</v>
      </c>
      <c r="D358">
        <v>1</v>
      </c>
      <c r="E358" t="s">
        <v>194</v>
      </c>
      <c r="F358" t="s">
        <v>195</v>
      </c>
      <c r="G358" t="s">
        <v>1097</v>
      </c>
      <c r="H358">
        <v>0</v>
      </c>
      <c r="I358">
        <v>0</v>
      </c>
      <c r="J358" t="s">
        <v>753</v>
      </c>
      <c r="K358" t="s">
        <v>753</v>
      </c>
      <c r="L358" t="s">
        <v>753</v>
      </c>
      <c r="M358">
        <v>0</v>
      </c>
      <c r="N358" t="str">
        <f t="shared" si="36"/>
        <v>sim</v>
      </c>
      <c r="O358" t="s">
        <v>757</v>
      </c>
      <c r="P358" t="str">
        <f t="shared" si="37"/>
        <v>Apenas EM</v>
      </c>
      <c r="Q358">
        <f t="shared" si="38"/>
        <v>1</v>
      </c>
      <c r="R358">
        <f t="shared" si="39"/>
        <v>0</v>
      </c>
      <c r="S358">
        <f t="shared" si="40"/>
        <v>1</v>
      </c>
      <c r="T358" t="str">
        <f>IF(Q358&gt;0,"EM",IF(R358&gt;0,"EMI",IF(S358&gt;0,"EMND")))</f>
        <v>EM</v>
      </c>
      <c r="U358">
        <f>IF(T358="EF1",AB358+AC358,IF(T358="EF2",AD358,IF(T358="EM",AH358,IF(T358="EMND",AN358,AK358))))</f>
        <v>5</v>
      </c>
      <c r="V358" s="12">
        <f>IF(U358=1,30000,IF(U358&gt;5,45000,30000+3000*U358))</f>
        <v>45000</v>
      </c>
      <c r="W358">
        <f t="shared" si="41"/>
        <v>16</v>
      </c>
      <c r="X358">
        <f>AH358+AN358</f>
        <v>7</v>
      </c>
      <c r="Y358" s="2">
        <v>0</v>
      </c>
      <c r="Z358" s="2">
        <v>0</v>
      </c>
      <c r="AA358" s="2">
        <v>0</v>
      </c>
      <c r="AB358" s="7">
        <v>0</v>
      </c>
      <c r="AC358" s="7">
        <v>0</v>
      </c>
      <c r="AD358" s="7">
        <v>0</v>
      </c>
      <c r="AE358" s="2">
        <v>0</v>
      </c>
      <c r="AF358" s="2">
        <v>0</v>
      </c>
      <c r="AG358" s="2">
        <v>0</v>
      </c>
      <c r="AH358" s="7">
        <v>5</v>
      </c>
      <c r="AI358" s="2">
        <v>3</v>
      </c>
      <c r="AJ358" s="2">
        <v>3</v>
      </c>
      <c r="AK358" s="7">
        <v>0</v>
      </c>
      <c r="AL358" s="2">
        <v>0</v>
      </c>
      <c r="AM358" s="2">
        <v>0</v>
      </c>
      <c r="AN358" s="7">
        <v>2</v>
      </c>
      <c r="AO358" s="2">
        <v>2</v>
      </c>
      <c r="AP358" s="2">
        <v>1</v>
      </c>
      <c r="AQ358" s="2">
        <v>0</v>
      </c>
      <c r="AR358" s="2">
        <v>0</v>
      </c>
      <c r="AS358" s="2">
        <v>0</v>
      </c>
    </row>
    <row r="359" spans="1:45" hidden="1" x14ac:dyDescent="0.25">
      <c r="A359">
        <v>24050326</v>
      </c>
      <c r="B359" t="s">
        <v>1068</v>
      </c>
      <c r="C359" s="10">
        <v>2</v>
      </c>
      <c r="D359">
        <v>1</v>
      </c>
      <c r="E359" t="s">
        <v>194</v>
      </c>
      <c r="F359" t="s">
        <v>196</v>
      </c>
      <c r="G359" t="s">
        <v>196</v>
      </c>
      <c r="H359" t="s">
        <v>753</v>
      </c>
      <c r="I359" t="s">
        <v>753</v>
      </c>
      <c r="J359" t="s">
        <v>752</v>
      </c>
      <c r="K359">
        <v>1</v>
      </c>
      <c r="L359">
        <v>1</v>
      </c>
      <c r="M359">
        <v>0</v>
      </c>
      <c r="N359" t="str">
        <f t="shared" si="36"/>
        <v>não</v>
      </c>
      <c r="O359" t="s">
        <v>757</v>
      </c>
      <c r="P359" t="str">
        <f t="shared" si="37"/>
        <v>EF1 e EF2</v>
      </c>
      <c r="Q359">
        <f t="shared" si="38"/>
        <v>0</v>
      </c>
      <c r="R359">
        <f t="shared" si="39"/>
        <v>0</v>
      </c>
      <c r="S359">
        <f t="shared" si="40"/>
        <v>0</v>
      </c>
      <c r="W359">
        <f t="shared" si="41"/>
        <v>11</v>
      </c>
      <c r="Y359" s="2">
        <v>1</v>
      </c>
      <c r="Z359" s="2">
        <v>1</v>
      </c>
      <c r="AA359" s="2">
        <v>1</v>
      </c>
      <c r="AB359" s="7">
        <v>2</v>
      </c>
      <c r="AC359" s="7">
        <v>1</v>
      </c>
      <c r="AD359" s="7">
        <v>2</v>
      </c>
      <c r="AE359" s="2">
        <v>1</v>
      </c>
      <c r="AF359" s="2">
        <v>1</v>
      </c>
      <c r="AG359" s="2">
        <v>1</v>
      </c>
      <c r="AH359" s="7">
        <v>0</v>
      </c>
      <c r="AI359" s="2">
        <v>0</v>
      </c>
      <c r="AJ359" s="2">
        <v>0</v>
      </c>
      <c r="AK359" s="7">
        <v>0</v>
      </c>
      <c r="AL359" s="2">
        <v>0</v>
      </c>
      <c r="AM359" s="2">
        <v>0</v>
      </c>
      <c r="AN359" s="7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</row>
    <row r="360" spans="1:45" hidden="1" x14ac:dyDescent="0.25">
      <c r="A360">
        <v>24050520</v>
      </c>
      <c r="B360" t="s">
        <v>1098</v>
      </c>
      <c r="C360" s="10">
        <v>5</v>
      </c>
      <c r="D360">
        <v>1</v>
      </c>
      <c r="E360" t="s">
        <v>297</v>
      </c>
      <c r="F360" t="s">
        <v>298</v>
      </c>
      <c r="G360" t="s">
        <v>298</v>
      </c>
      <c r="H360" t="s">
        <v>753</v>
      </c>
      <c r="I360" t="s">
        <v>753</v>
      </c>
      <c r="J360" t="s">
        <v>750</v>
      </c>
      <c r="K360">
        <v>0</v>
      </c>
      <c r="L360">
        <v>0</v>
      </c>
      <c r="M360">
        <v>0</v>
      </c>
      <c r="N360" t="str">
        <f t="shared" si="36"/>
        <v>não</v>
      </c>
      <c r="O360" t="s">
        <v>757</v>
      </c>
      <c r="P360" t="str">
        <f t="shared" si="37"/>
        <v>Apenas EF1</v>
      </c>
      <c r="Q360">
        <f t="shared" si="38"/>
        <v>0</v>
      </c>
      <c r="R360">
        <f t="shared" si="39"/>
        <v>0</v>
      </c>
      <c r="S360">
        <f t="shared" si="40"/>
        <v>0</v>
      </c>
      <c r="W360">
        <f t="shared" si="41"/>
        <v>5</v>
      </c>
      <c r="Y360" s="2">
        <v>1</v>
      </c>
      <c r="Z360" s="2">
        <v>1</v>
      </c>
      <c r="AA360" s="2">
        <v>1</v>
      </c>
      <c r="AB360" s="7">
        <v>1</v>
      </c>
      <c r="AC360" s="7">
        <v>1</v>
      </c>
      <c r="AD360" s="7">
        <v>0</v>
      </c>
      <c r="AE360" s="2">
        <v>0</v>
      </c>
      <c r="AF360" s="2">
        <v>0</v>
      </c>
      <c r="AG360" s="2">
        <v>0</v>
      </c>
      <c r="AH360" s="7">
        <v>0</v>
      </c>
      <c r="AI360" s="2">
        <v>0</v>
      </c>
      <c r="AJ360" s="2">
        <v>0</v>
      </c>
      <c r="AK360" s="7">
        <v>0</v>
      </c>
      <c r="AL360" s="2">
        <v>0</v>
      </c>
      <c r="AM360" s="2">
        <v>0</v>
      </c>
      <c r="AN360" s="7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</row>
    <row r="361" spans="1:45" hidden="1" x14ac:dyDescent="0.25">
      <c r="A361">
        <v>24050741</v>
      </c>
      <c r="B361" t="s">
        <v>947</v>
      </c>
      <c r="C361" s="10">
        <v>16</v>
      </c>
      <c r="D361">
        <v>1</v>
      </c>
      <c r="E361" t="s">
        <v>737</v>
      </c>
      <c r="F361" t="s">
        <v>738</v>
      </c>
      <c r="G361" t="s">
        <v>1099</v>
      </c>
      <c r="H361" t="s">
        <v>753</v>
      </c>
      <c r="I361" t="s">
        <v>753</v>
      </c>
      <c r="J361" t="s">
        <v>751</v>
      </c>
      <c r="K361">
        <v>0</v>
      </c>
      <c r="L361">
        <v>0</v>
      </c>
      <c r="M361">
        <v>0</v>
      </c>
      <c r="N361" t="str">
        <f t="shared" si="36"/>
        <v>não</v>
      </c>
      <c r="O361" t="s">
        <v>758</v>
      </c>
      <c r="P361" t="str">
        <f t="shared" si="37"/>
        <v>Apenas EMND</v>
      </c>
      <c r="Q361">
        <f t="shared" si="38"/>
        <v>0</v>
      </c>
      <c r="R361">
        <f t="shared" si="39"/>
        <v>0</v>
      </c>
      <c r="S361">
        <f t="shared" si="40"/>
        <v>1</v>
      </c>
      <c r="W361">
        <f t="shared" si="41"/>
        <v>6</v>
      </c>
      <c r="Y361" s="2">
        <v>0</v>
      </c>
      <c r="Z361" s="2">
        <v>0</v>
      </c>
      <c r="AA361" s="2">
        <v>0</v>
      </c>
      <c r="AB361" s="7">
        <v>0</v>
      </c>
      <c r="AC361" s="7">
        <v>0</v>
      </c>
      <c r="AD361" s="7">
        <v>0</v>
      </c>
      <c r="AE361" s="2">
        <v>0</v>
      </c>
      <c r="AF361" s="2">
        <v>0</v>
      </c>
      <c r="AG361" s="2">
        <v>0</v>
      </c>
      <c r="AH361" s="7">
        <v>0</v>
      </c>
      <c r="AI361" s="2">
        <v>0</v>
      </c>
      <c r="AJ361" s="2">
        <v>0</v>
      </c>
      <c r="AK361" s="7">
        <v>0</v>
      </c>
      <c r="AL361" s="2">
        <v>0</v>
      </c>
      <c r="AM361" s="2">
        <v>0</v>
      </c>
      <c r="AN361" s="7">
        <v>2</v>
      </c>
      <c r="AO361" s="2">
        <v>2</v>
      </c>
      <c r="AP361" s="2">
        <v>2</v>
      </c>
      <c r="AQ361" s="2">
        <v>0</v>
      </c>
      <c r="AR361" s="2">
        <v>0</v>
      </c>
      <c r="AS361" s="2">
        <v>0</v>
      </c>
    </row>
    <row r="362" spans="1:45" hidden="1" x14ac:dyDescent="0.25">
      <c r="A362">
        <v>24050881</v>
      </c>
      <c r="B362" t="s">
        <v>1098</v>
      </c>
      <c r="C362" s="10">
        <v>5</v>
      </c>
      <c r="D362">
        <v>1</v>
      </c>
      <c r="E362" t="s">
        <v>300</v>
      </c>
      <c r="F362" t="s">
        <v>302</v>
      </c>
      <c r="G362" t="s">
        <v>1100</v>
      </c>
      <c r="H362">
        <v>1</v>
      </c>
      <c r="I362">
        <v>1</v>
      </c>
      <c r="J362" t="s">
        <v>753</v>
      </c>
      <c r="K362" t="s">
        <v>753</v>
      </c>
      <c r="L362" t="s">
        <v>753</v>
      </c>
      <c r="M362">
        <v>0</v>
      </c>
      <c r="N362" t="str">
        <f t="shared" si="36"/>
        <v>não</v>
      </c>
      <c r="O362" t="s">
        <v>757</v>
      </c>
      <c r="P362" t="str">
        <f t="shared" si="37"/>
        <v>EF1 e EF2</v>
      </c>
      <c r="Q362">
        <f t="shared" si="38"/>
        <v>0</v>
      </c>
      <c r="R362">
        <f t="shared" si="39"/>
        <v>0</v>
      </c>
      <c r="S362">
        <f t="shared" si="40"/>
        <v>0</v>
      </c>
      <c r="W362">
        <f t="shared" si="41"/>
        <v>10</v>
      </c>
      <c r="Y362" s="2">
        <v>1</v>
      </c>
      <c r="Z362" s="2">
        <v>1</v>
      </c>
      <c r="AA362" s="2">
        <v>1</v>
      </c>
      <c r="AB362" s="7">
        <v>1</v>
      </c>
      <c r="AC362" s="7">
        <v>1</v>
      </c>
      <c r="AD362" s="7">
        <v>2</v>
      </c>
      <c r="AE362" s="2">
        <v>1</v>
      </c>
      <c r="AF362" s="2">
        <v>1</v>
      </c>
      <c r="AG362" s="2">
        <v>1</v>
      </c>
      <c r="AH362" s="7">
        <v>0</v>
      </c>
      <c r="AI362" s="2">
        <v>0</v>
      </c>
      <c r="AJ362" s="2">
        <v>0</v>
      </c>
      <c r="AK362" s="7">
        <v>0</v>
      </c>
      <c r="AL362" s="2">
        <v>0</v>
      </c>
      <c r="AM362" s="2">
        <v>0</v>
      </c>
      <c r="AN362" s="7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</row>
    <row r="363" spans="1:45" hidden="1" x14ac:dyDescent="0.25">
      <c r="A363">
        <v>24051080</v>
      </c>
      <c r="B363" t="s">
        <v>1098</v>
      </c>
      <c r="C363" s="10">
        <v>5</v>
      </c>
      <c r="D363">
        <v>1</v>
      </c>
      <c r="E363" t="s">
        <v>307</v>
      </c>
      <c r="F363" t="s">
        <v>308</v>
      </c>
      <c r="G363" t="s">
        <v>308</v>
      </c>
      <c r="H363" t="s">
        <v>753</v>
      </c>
      <c r="I363" t="s">
        <v>753</v>
      </c>
      <c r="J363" t="s">
        <v>751</v>
      </c>
      <c r="K363">
        <v>0</v>
      </c>
      <c r="L363">
        <v>0</v>
      </c>
      <c r="M363">
        <v>0</v>
      </c>
      <c r="N363" t="str">
        <f t="shared" si="36"/>
        <v>não</v>
      </c>
      <c r="O363" t="s">
        <v>757</v>
      </c>
      <c r="P363" t="str">
        <f t="shared" si="37"/>
        <v>Apenas EM</v>
      </c>
      <c r="Q363">
        <f t="shared" si="38"/>
        <v>1</v>
      </c>
      <c r="R363">
        <f t="shared" si="39"/>
        <v>0</v>
      </c>
      <c r="S363">
        <f t="shared" si="40"/>
        <v>1</v>
      </c>
      <c r="W363">
        <f t="shared" si="41"/>
        <v>11</v>
      </c>
      <c r="Y363" s="2">
        <v>0</v>
      </c>
      <c r="Z363" s="2">
        <v>0</v>
      </c>
      <c r="AA363" s="2">
        <v>0</v>
      </c>
      <c r="AB363" s="7">
        <v>0</v>
      </c>
      <c r="AC363" s="7">
        <v>0</v>
      </c>
      <c r="AD363" s="7">
        <v>0</v>
      </c>
      <c r="AE363" s="2">
        <v>0</v>
      </c>
      <c r="AF363" s="2">
        <v>0</v>
      </c>
      <c r="AG363" s="2">
        <v>0</v>
      </c>
      <c r="AH363" s="7">
        <v>3</v>
      </c>
      <c r="AI363" s="2">
        <v>1</v>
      </c>
      <c r="AJ363" s="2">
        <v>1</v>
      </c>
      <c r="AK363" s="7">
        <v>0</v>
      </c>
      <c r="AL363" s="2">
        <v>0</v>
      </c>
      <c r="AM363" s="2">
        <v>0</v>
      </c>
      <c r="AN363" s="7">
        <v>2</v>
      </c>
      <c r="AO363" s="2">
        <v>2</v>
      </c>
      <c r="AP363" s="2">
        <v>2</v>
      </c>
      <c r="AQ363" s="2">
        <v>0</v>
      </c>
      <c r="AR363" s="2">
        <v>0</v>
      </c>
      <c r="AS363" s="2">
        <v>0</v>
      </c>
    </row>
    <row r="364" spans="1:45" hidden="1" x14ac:dyDescent="0.25">
      <c r="A364">
        <v>24051101</v>
      </c>
      <c r="B364" t="s">
        <v>1098</v>
      </c>
      <c r="C364" s="10">
        <v>5</v>
      </c>
      <c r="D364">
        <v>1</v>
      </c>
      <c r="E364" t="s">
        <v>307</v>
      </c>
      <c r="F364" t="s">
        <v>309</v>
      </c>
      <c r="G364" t="s">
        <v>1101</v>
      </c>
      <c r="H364" t="s">
        <v>753</v>
      </c>
      <c r="I364" t="s">
        <v>753</v>
      </c>
      <c r="J364" t="s">
        <v>752</v>
      </c>
      <c r="K364">
        <v>1</v>
      </c>
      <c r="L364">
        <v>1</v>
      </c>
      <c r="M364">
        <v>0</v>
      </c>
      <c r="N364" t="str">
        <f t="shared" si="36"/>
        <v>não</v>
      </c>
      <c r="O364" t="s">
        <v>757</v>
      </c>
      <c r="P364" t="str">
        <f t="shared" si="37"/>
        <v>Apenas EF2</v>
      </c>
      <c r="Q364">
        <f t="shared" si="38"/>
        <v>0</v>
      </c>
      <c r="R364">
        <f t="shared" si="39"/>
        <v>0</v>
      </c>
      <c r="S364">
        <f t="shared" si="40"/>
        <v>0</v>
      </c>
      <c r="W364">
        <f t="shared" si="41"/>
        <v>10</v>
      </c>
      <c r="Y364" s="2">
        <v>0</v>
      </c>
      <c r="Z364" s="2">
        <v>0</v>
      </c>
      <c r="AA364" s="2">
        <v>0</v>
      </c>
      <c r="AB364" s="7">
        <v>0</v>
      </c>
      <c r="AC364" s="7">
        <v>0</v>
      </c>
      <c r="AD364" s="7">
        <v>4</v>
      </c>
      <c r="AE364" s="2">
        <v>2</v>
      </c>
      <c r="AF364" s="2">
        <v>2</v>
      </c>
      <c r="AG364" s="2">
        <v>2</v>
      </c>
      <c r="AH364" s="7">
        <v>0</v>
      </c>
      <c r="AI364" s="2">
        <v>0</v>
      </c>
      <c r="AJ364" s="2">
        <v>0</v>
      </c>
      <c r="AK364" s="7">
        <v>0</v>
      </c>
      <c r="AL364" s="2">
        <v>0</v>
      </c>
      <c r="AM364" s="2">
        <v>0</v>
      </c>
      <c r="AN364" s="7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</row>
    <row r="365" spans="1:45" hidden="1" x14ac:dyDescent="0.25">
      <c r="A365">
        <v>24051110</v>
      </c>
      <c r="B365" t="s">
        <v>1098</v>
      </c>
      <c r="C365" s="10">
        <v>5</v>
      </c>
      <c r="D365">
        <v>1</v>
      </c>
      <c r="E365" t="s">
        <v>307</v>
      </c>
      <c r="F365" t="s">
        <v>310</v>
      </c>
      <c r="G365" t="s">
        <v>1102</v>
      </c>
      <c r="H365" t="s">
        <v>753</v>
      </c>
      <c r="I365" t="s">
        <v>753</v>
      </c>
      <c r="J365" t="s">
        <v>750</v>
      </c>
      <c r="K365">
        <v>1</v>
      </c>
      <c r="L365">
        <v>1</v>
      </c>
      <c r="M365">
        <v>0</v>
      </c>
      <c r="N365" t="str">
        <f t="shared" si="36"/>
        <v>não</v>
      </c>
      <c r="O365" t="s">
        <v>757</v>
      </c>
      <c r="P365" t="str">
        <f t="shared" si="37"/>
        <v>Apenas EF1</v>
      </c>
      <c r="Q365">
        <f t="shared" si="38"/>
        <v>0</v>
      </c>
      <c r="R365">
        <f t="shared" si="39"/>
        <v>0</v>
      </c>
      <c r="S365">
        <f t="shared" si="40"/>
        <v>0</v>
      </c>
      <c r="W365">
        <f t="shared" si="41"/>
        <v>10</v>
      </c>
      <c r="Y365" s="2">
        <v>2</v>
      </c>
      <c r="Z365" s="2">
        <v>2</v>
      </c>
      <c r="AA365" s="2">
        <v>2</v>
      </c>
      <c r="AB365" s="7">
        <v>2</v>
      </c>
      <c r="AC365" s="7">
        <v>2</v>
      </c>
      <c r="AD365" s="7">
        <v>0</v>
      </c>
      <c r="AE365" s="2">
        <v>0</v>
      </c>
      <c r="AF365" s="2">
        <v>0</v>
      </c>
      <c r="AG365" s="2">
        <v>0</v>
      </c>
      <c r="AH365" s="7">
        <v>0</v>
      </c>
      <c r="AI365" s="2">
        <v>0</v>
      </c>
      <c r="AJ365" s="2">
        <v>0</v>
      </c>
      <c r="AK365" s="7">
        <v>0</v>
      </c>
      <c r="AL365" s="2">
        <v>0</v>
      </c>
      <c r="AM365" s="2">
        <v>0</v>
      </c>
      <c r="AN365" s="7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</row>
    <row r="366" spans="1:45" hidden="1" x14ac:dyDescent="0.25">
      <c r="A366">
        <v>24051470</v>
      </c>
      <c r="B366" t="s">
        <v>1098</v>
      </c>
      <c r="C366" s="10">
        <v>5</v>
      </c>
      <c r="D366">
        <v>1</v>
      </c>
      <c r="E366" t="s">
        <v>311</v>
      </c>
      <c r="F366" t="s">
        <v>312</v>
      </c>
      <c r="G366" t="s">
        <v>312</v>
      </c>
      <c r="H366" t="s">
        <v>753</v>
      </c>
      <c r="I366" t="s">
        <v>753</v>
      </c>
      <c r="J366" t="s">
        <v>750</v>
      </c>
      <c r="K366">
        <v>0</v>
      </c>
      <c r="L366">
        <v>0</v>
      </c>
      <c r="M366">
        <v>0</v>
      </c>
      <c r="N366" t="str">
        <f t="shared" si="36"/>
        <v>não</v>
      </c>
      <c r="O366" t="s">
        <v>757</v>
      </c>
      <c r="P366" t="str">
        <f t="shared" si="37"/>
        <v>Apenas EF1</v>
      </c>
      <c r="Q366">
        <f t="shared" si="38"/>
        <v>0</v>
      </c>
      <c r="R366">
        <f t="shared" si="39"/>
        <v>0</v>
      </c>
      <c r="S366">
        <f t="shared" si="40"/>
        <v>0</v>
      </c>
      <c r="W366">
        <f t="shared" si="41"/>
        <v>7</v>
      </c>
      <c r="Y366" s="2">
        <v>1</v>
      </c>
      <c r="Z366" s="2">
        <v>1</v>
      </c>
      <c r="AA366" s="2">
        <v>1</v>
      </c>
      <c r="AB366" s="7">
        <v>2</v>
      </c>
      <c r="AC366" s="7">
        <v>2</v>
      </c>
      <c r="AD366" s="7">
        <v>0</v>
      </c>
      <c r="AE366" s="2">
        <v>0</v>
      </c>
      <c r="AF366" s="2">
        <v>0</v>
      </c>
      <c r="AG366" s="2">
        <v>0</v>
      </c>
      <c r="AH366" s="7">
        <v>0</v>
      </c>
      <c r="AI366" s="2">
        <v>0</v>
      </c>
      <c r="AJ366" s="2">
        <v>0</v>
      </c>
      <c r="AK366" s="7">
        <v>0</v>
      </c>
      <c r="AL366" s="2">
        <v>0</v>
      </c>
      <c r="AM366" s="2">
        <v>0</v>
      </c>
      <c r="AN366" s="7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</row>
    <row r="367" spans="1:45" hidden="1" x14ac:dyDescent="0.25">
      <c r="A367">
        <v>24051527</v>
      </c>
      <c r="B367" t="s">
        <v>1098</v>
      </c>
      <c r="C367" s="10">
        <v>5</v>
      </c>
      <c r="D367">
        <v>1</v>
      </c>
      <c r="E367" t="s">
        <v>311</v>
      </c>
      <c r="F367" t="s">
        <v>314</v>
      </c>
      <c r="G367" t="s">
        <v>1103</v>
      </c>
      <c r="H367">
        <v>1</v>
      </c>
      <c r="I367">
        <v>1</v>
      </c>
      <c r="J367" t="s">
        <v>753</v>
      </c>
      <c r="K367" t="s">
        <v>753</v>
      </c>
      <c r="L367" t="s">
        <v>753</v>
      </c>
      <c r="M367">
        <v>0</v>
      </c>
      <c r="N367" t="str">
        <f t="shared" si="36"/>
        <v>não</v>
      </c>
      <c r="O367" t="s">
        <v>757</v>
      </c>
      <c r="P367" t="str">
        <f t="shared" si="37"/>
        <v>EF2 e EM</v>
      </c>
      <c r="Q367">
        <f t="shared" si="38"/>
        <v>1</v>
      </c>
      <c r="R367">
        <f t="shared" si="39"/>
        <v>0</v>
      </c>
      <c r="S367">
        <f t="shared" si="40"/>
        <v>1</v>
      </c>
      <c r="W367">
        <f t="shared" si="41"/>
        <v>32</v>
      </c>
      <c r="Y367" s="2">
        <v>0</v>
      </c>
      <c r="Z367" s="2">
        <v>0</v>
      </c>
      <c r="AA367" s="2">
        <v>0</v>
      </c>
      <c r="AB367" s="7">
        <v>0</v>
      </c>
      <c r="AC367" s="7">
        <v>0</v>
      </c>
      <c r="AD367" s="7">
        <v>4</v>
      </c>
      <c r="AE367" s="2">
        <v>3</v>
      </c>
      <c r="AF367" s="2">
        <v>2</v>
      </c>
      <c r="AG367" s="2">
        <v>2</v>
      </c>
      <c r="AH367" s="7">
        <v>4</v>
      </c>
      <c r="AI367" s="2">
        <v>3</v>
      </c>
      <c r="AJ367" s="2">
        <v>3</v>
      </c>
      <c r="AK367" s="7">
        <v>0</v>
      </c>
      <c r="AL367" s="2">
        <v>0</v>
      </c>
      <c r="AM367" s="2">
        <v>0</v>
      </c>
      <c r="AN367" s="7">
        <v>5</v>
      </c>
      <c r="AO367" s="2">
        <v>3</v>
      </c>
      <c r="AP367" s="2">
        <v>3</v>
      </c>
      <c r="AQ367" s="2">
        <v>0</v>
      </c>
      <c r="AR367" s="2">
        <v>0</v>
      </c>
      <c r="AS367" s="2">
        <v>0</v>
      </c>
    </row>
    <row r="368" spans="1:45" hidden="1" x14ac:dyDescent="0.25">
      <c r="A368">
        <v>24052086</v>
      </c>
      <c r="B368" t="s">
        <v>1098</v>
      </c>
      <c r="C368" s="10">
        <v>5</v>
      </c>
      <c r="D368">
        <v>1</v>
      </c>
      <c r="E368" t="s">
        <v>287</v>
      </c>
      <c r="F368" t="s">
        <v>288</v>
      </c>
      <c r="G368" t="s">
        <v>1104</v>
      </c>
      <c r="H368" t="s">
        <v>753</v>
      </c>
      <c r="I368" t="s">
        <v>753</v>
      </c>
      <c r="J368" t="s">
        <v>751</v>
      </c>
      <c r="K368">
        <v>1</v>
      </c>
      <c r="L368">
        <v>1</v>
      </c>
      <c r="M368">
        <v>0</v>
      </c>
      <c r="N368" t="str">
        <f t="shared" si="36"/>
        <v>não</v>
      </c>
      <c r="O368" t="s">
        <v>757</v>
      </c>
      <c r="P368" t="str">
        <f t="shared" si="37"/>
        <v>EF2 e EM</v>
      </c>
      <c r="Q368">
        <f t="shared" si="38"/>
        <v>1</v>
      </c>
      <c r="R368">
        <f t="shared" si="39"/>
        <v>0</v>
      </c>
      <c r="S368">
        <f t="shared" si="40"/>
        <v>1</v>
      </c>
      <c r="W368">
        <f t="shared" si="41"/>
        <v>22</v>
      </c>
      <c r="Y368" s="2">
        <v>0</v>
      </c>
      <c r="Z368" s="2">
        <v>0</v>
      </c>
      <c r="AA368" s="2">
        <v>0</v>
      </c>
      <c r="AB368" s="7">
        <v>0</v>
      </c>
      <c r="AC368" s="7">
        <v>0</v>
      </c>
      <c r="AD368" s="7">
        <v>4</v>
      </c>
      <c r="AE368" s="2">
        <v>2</v>
      </c>
      <c r="AF368" s="2">
        <v>2</v>
      </c>
      <c r="AG368" s="2">
        <v>2</v>
      </c>
      <c r="AH368" s="7">
        <v>3</v>
      </c>
      <c r="AI368" s="2">
        <v>2</v>
      </c>
      <c r="AJ368" s="2">
        <v>1</v>
      </c>
      <c r="AK368" s="7">
        <v>0</v>
      </c>
      <c r="AL368" s="2">
        <v>0</v>
      </c>
      <c r="AM368" s="2">
        <v>0</v>
      </c>
      <c r="AN368" s="7">
        <v>2</v>
      </c>
      <c r="AO368" s="2">
        <v>2</v>
      </c>
      <c r="AP368" s="2">
        <v>2</v>
      </c>
      <c r="AQ368" s="2">
        <v>0</v>
      </c>
      <c r="AR368" s="2">
        <v>0</v>
      </c>
      <c r="AS368" s="2">
        <v>0</v>
      </c>
    </row>
    <row r="369" spans="1:45" x14ac:dyDescent="0.25">
      <c r="A369">
        <v>24052094</v>
      </c>
      <c r="B369" t="s">
        <v>1098</v>
      </c>
      <c r="C369" s="10">
        <v>5</v>
      </c>
      <c r="D369">
        <v>1</v>
      </c>
      <c r="E369" t="s">
        <v>287</v>
      </c>
      <c r="F369" t="s">
        <v>289</v>
      </c>
      <c r="G369" t="s">
        <v>289</v>
      </c>
      <c r="H369">
        <v>0</v>
      </c>
      <c r="I369">
        <v>0</v>
      </c>
      <c r="J369" t="s">
        <v>753</v>
      </c>
      <c r="K369" t="s">
        <v>753</v>
      </c>
      <c r="L369" t="s">
        <v>753</v>
      </c>
      <c r="M369">
        <v>0</v>
      </c>
      <c r="N369" t="str">
        <f t="shared" si="36"/>
        <v>sim</v>
      </c>
      <c r="O369" t="s">
        <v>757</v>
      </c>
      <c r="P369" t="str">
        <f t="shared" si="37"/>
        <v>EF1 e EF2</v>
      </c>
      <c r="Q369">
        <f t="shared" si="38"/>
        <v>0</v>
      </c>
      <c r="R369">
        <f t="shared" si="39"/>
        <v>0</v>
      </c>
      <c r="S369">
        <f t="shared" si="40"/>
        <v>0</v>
      </c>
      <c r="T369" t="s">
        <v>752</v>
      </c>
      <c r="U369">
        <f>IF(T369="EF1",AB369+AC369,IF(T369="EF2",AD369,IF(T369="EM",AH369,IF(T369="EMND",AN369,AK369))))</f>
        <v>6</v>
      </c>
      <c r="V369" s="12">
        <f>IF(U369=1,30000,IF(U369&gt;5,45000,30000+3000*U369))</f>
        <v>45000</v>
      </c>
      <c r="W369">
        <f t="shared" si="41"/>
        <v>20</v>
      </c>
      <c r="Y369" s="2">
        <v>0</v>
      </c>
      <c r="Z369" s="2">
        <v>1</v>
      </c>
      <c r="AA369" s="2">
        <v>1</v>
      </c>
      <c r="AB369" s="7">
        <v>2</v>
      </c>
      <c r="AC369" s="7">
        <v>2</v>
      </c>
      <c r="AD369" s="7">
        <v>6</v>
      </c>
      <c r="AE369" s="2">
        <v>4</v>
      </c>
      <c r="AF369" s="2">
        <v>2</v>
      </c>
      <c r="AG369" s="2">
        <v>2</v>
      </c>
      <c r="AH369" s="7">
        <v>0</v>
      </c>
      <c r="AI369" s="2">
        <v>0</v>
      </c>
      <c r="AJ369" s="2">
        <v>0</v>
      </c>
      <c r="AK369" s="7">
        <v>0</v>
      </c>
      <c r="AL369" s="2">
        <v>0</v>
      </c>
      <c r="AM369" s="2">
        <v>0</v>
      </c>
      <c r="AN369" s="7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</row>
    <row r="370" spans="1:45" hidden="1" x14ac:dyDescent="0.25">
      <c r="A370">
        <v>24052140</v>
      </c>
      <c r="B370" t="s">
        <v>1098</v>
      </c>
      <c r="C370" s="10">
        <v>5</v>
      </c>
      <c r="D370">
        <v>1</v>
      </c>
      <c r="E370" t="s">
        <v>287</v>
      </c>
      <c r="F370" t="s">
        <v>290</v>
      </c>
      <c r="G370" t="s">
        <v>290</v>
      </c>
      <c r="H370">
        <v>1</v>
      </c>
      <c r="I370">
        <v>1</v>
      </c>
      <c r="J370" t="s">
        <v>753</v>
      </c>
      <c r="K370" t="s">
        <v>753</v>
      </c>
      <c r="L370" t="s">
        <v>753</v>
      </c>
      <c r="M370">
        <v>0</v>
      </c>
      <c r="N370" t="str">
        <f t="shared" si="36"/>
        <v>não</v>
      </c>
      <c r="O370" t="s">
        <v>757</v>
      </c>
      <c r="P370" t="str">
        <f t="shared" si="37"/>
        <v>EF1 e EF2</v>
      </c>
      <c r="Q370">
        <f t="shared" si="38"/>
        <v>0</v>
      </c>
      <c r="R370">
        <f t="shared" si="39"/>
        <v>0</v>
      </c>
      <c r="S370">
        <f t="shared" si="40"/>
        <v>0</v>
      </c>
      <c r="W370">
        <f t="shared" si="41"/>
        <v>16</v>
      </c>
      <c r="Y370" s="2">
        <v>1</v>
      </c>
      <c r="Z370" s="2">
        <v>1</v>
      </c>
      <c r="AA370" s="2">
        <v>2</v>
      </c>
      <c r="AB370" s="7">
        <v>2</v>
      </c>
      <c r="AC370" s="7">
        <v>2</v>
      </c>
      <c r="AD370" s="7">
        <v>2</v>
      </c>
      <c r="AE370" s="2">
        <v>1</v>
      </c>
      <c r="AF370" s="2">
        <v>3</v>
      </c>
      <c r="AG370" s="2">
        <v>2</v>
      </c>
      <c r="AH370" s="7">
        <v>0</v>
      </c>
      <c r="AI370" s="2">
        <v>0</v>
      </c>
      <c r="AJ370" s="2">
        <v>0</v>
      </c>
      <c r="AK370" s="7">
        <v>0</v>
      </c>
      <c r="AL370" s="2">
        <v>0</v>
      </c>
      <c r="AM370" s="2">
        <v>0</v>
      </c>
      <c r="AN370" s="7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</row>
    <row r="371" spans="1:45" hidden="1" x14ac:dyDescent="0.25">
      <c r="A371">
        <v>24052159</v>
      </c>
      <c r="B371" t="s">
        <v>1098</v>
      </c>
      <c r="C371" s="10">
        <v>5</v>
      </c>
      <c r="D371">
        <v>1</v>
      </c>
      <c r="E371" t="s">
        <v>287</v>
      </c>
      <c r="F371" t="s">
        <v>291</v>
      </c>
      <c r="G371" t="s">
        <v>291</v>
      </c>
      <c r="H371" t="s">
        <v>753</v>
      </c>
      <c r="I371" t="s">
        <v>753</v>
      </c>
      <c r="J371" t="s">
        <v>750</v>
      </c>
      <c r="K371">
        <v>1</v>
      </c>
      <c r="L371">
        <v>1</v>
      </c>
      <c r="M371">
        <v>0</v>
      </c>
      <c r="N371" t="str">
        <f t="shared" si="36"/>
        <v>não</v>
      </c>
      <c r="O371" t="s">
        <v>757</v>
      </c>
      <c r="P371" t="str">
        <f t="shared" si="37"/>
        <v>Apenas EF1</v>
      </c>
      <c r="Q371">
        <f t="shared" si="38"/>
        <v>0</v>
      </c>
      <c r="R371">
        <f t="shared" si="39"/>
        <v>0</v>
      </c>
      <c r="S371">
        <f t="shared" si="40"/>
        <v>0</v>
      </c>
      <c r="W371">
        <f t="shared" si="41"/>
        <v>6</v>
      </c>
      <c r="Y371" s="2">
        <v>1</v>
      </c>
      <c r="Z371" s="2">
        <v>2</v>
      </c>
      <c r="AA371" s="2">
        <v>0</v>
      </c>
      <c r="AB371" s="7">
        <v>2</v>
      </c>
      <c r="AC371" s="7">
        <v>1</v>
      </c>
      <c r="AD371" s="7">
        <v>0</v>
      </c>
      <c r="AE371" s="2">
        <v>0</v>
      </c>
      <c r="AF371" s="2">
        <v>0</v>
      </c>
      <c r="AG371" s="2">
        <v>0</v>
      </c>
      <c r="AH371" s="7">
        <v>0</v>
      </c>
      <c r="AI371" s="2">
        <v>0</v>
      </c>
      <c r="AJ371" s="2">
        <v>0</v>
      </c>
      <c r="AK371" s="7">
        <v>0</v>
      </c>
      <c r="AL371" s="2">
        <v>0</v>
      </c>
      <c r="AM371" s="2">
        <v>0</v>
      </c>
      <c r="AN371" s="7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</row>
    <row r="372" spans="1:45" x14ac:dyDescent="0.25">
      <c r="A372">
        <v>24052167</v>
      </c>
      <c r="B372" t="s">
        <v>1098</v>
      </c>
      <c r="C372" s="10">
        <v>5</v>
      </c>
      <c r="D372">
        <v>1</v>
      </c>
      <c r="E372" t="s">
        <v>287</v>
      </c>
      <c r="F372" t="s">
        <v>293</v>
      </c>
      <c r="G372" t="s">
        <v>1105</v>
      </c>
      <c r="H372" t="s">
        <v>753</v>
      </c>
      <c r="I372" t="s">
        <v>753</v>
      </c>
      <c r="J372" t="s">
        <v>753</v>
      </c>
      <c r="K372" t="s">
        <v>753</v>
      </c>
      <c r="L372" t="s">
        <v>753</v>
      </c>
      <c r="M372">
        <v>1</v>
      </c>
      <c r="N372" t="str">
        <f t="shared" si="36"/>
        <v>sim</v>
      </c>
      <c r="O372" t="s">
        <v>758</v>
      </c>
      <c r="P372" t="str">
        <f t="shared" si="37"/>
        <v>EMI e EMND</v>
      </c>
      <c r="Q372">
        <f t="shared" si="38"/>
        <v>0</v>
      </c>
      <c r="R372">
        <f t="shared" si="39"/>
        <v>1</v>
      </c>
      <c r="S372">
        <f t="shared" si="40"/>
        <v>1</v>
      </c>
      <c r="T372" t="str">
        <f>IF(Q372&gt;0,"EM",IF(R372&gt;0,"EMI",IF(S372&gt;0,"EMND")))</f>
        <v>EMI</v>
      </c>
      <c r="U372">
        <f>IF(T372="EF1",AB372+AC372,IF(T372="EF2",AD372,IF(T372="EM",AH372,IF(T372="EMND",AN372,AK372))))</f>
        <v>10</v>
      </c>
      <c r="V372" s="12">
        <f>IF(U372=1,30000,IF(U372&gt;5,45000,30000+3000*U372))</f>
        <v>45000</v>
      </c>
      <c r="W372">
        <f t="shared" si="41"/>
        <v>36</v>
      </c>
      <c r="Y372" s="2">
        <v>0</v>
      </c>
      <c r="Z372" s="2">
        <v>0</v>
      </c>
      <c r="AA372" s="2">
        <v>0</v>
      </c>
      <c r="AB372" s="7">
        <v>0</v>
      </c>
      <c r="AC372" s="7">
        <v>0</v>
      </c>
      <c r="AD372" s="7">
        <v>0</v>
      </c>
      <c r="AE372" s="2">
        <v>0</v>
      </c>
      <c r="AF372" s="2">
        <v>0</v>
      </c>
      <c r="AG372" s="2">
        <v>0</v>
      </c>
      <c r="AH372" s="7">
        <v>0</v>
      </c>
      <c r="AI372" s="2">
        <v>0</v>
      </c>
      <c r="AJ372" s="2">
        <v>0</v>
      </c>
      <c r="AK372" s="7">
        <v>10</v>
      </c>
      <c r="AL372" s="2">
        <v>9</v>
      </c>
      <c r="AM372" s="2">
        <v>5</v>
      </c>
      <c r="AN372" s="7">
        <v>4</v>
      </c>
      <c r="AO372" s="2">
        <v>4</v>
      </c>
      <c r="AP372" s="2">
        <v>4</v>
      </c>
      <c r="AQ372" s="2">
        <v>0</v>
      </c>
      <c r="AR372" s="2">
        <v>0</v>
      </c>
      <c r="AS372" s="2">
        <v>0</v>
      </c>
    </row>
    <row r="373" spans="1:45" x14ac:dyDescent="0.25">
      <c r="A373">
        <v>24052175</v>
      </c>
      <c r="B373" t="s">
        <v>1098</v>
      </c>
      <c r="C373" s="10">
        <v>5</v>
      </c>
      <c r="D373">
        <v>1</v>
      </c>
      <c r="E373" t="s">
        <v>287</v>
      </c>
      <c r="F373" t="s">
        <v>294</v>
      </c>
      <c r="G373" t="s">
        <v>1106</v>
      </c>
      <c r="H373">
        <v>0</v>
      </c>
      <c r="I373">
        <v>0</v>
      </c>
      <c r="J373" t="s">
        <v>753</v>
      </c>
      <c r="K373" t="s">
        <v>753</v>
      </c>
      <c r="L373" t="s">
        <v>753</v>
      </c>
      <c r="M373">
        <v>0</v>
      </c>
      <c r="N373" t="str">
        <f t="shared" si="36"/>
        <v>sim</v>
      </c>
      <c r="O373" t="s">
        <v>757</v>
      </c>
      <c r="P373" t="str">
        <f t="shared" si="37"/>
        <v>Apenas EF2</v>
      </c>
      <c r="Q373">
        <f t="shared" si="38"/>
        <v>0</v>
      </c>
      <c r="R373">
        <f t="shared" si="39"/>
        <v>0</v>
      </c>
      <c r="S373">
        <f t="shared" si="40"/>
        <v>0</v>
      </c>
      <c r="T373" t="s">
        <v>752</v>
      </c>
      <c r="U373">
        <f>IF(T373="EF1",AB373+AC373,IF(T373="EF2",AD373,IF(T373="EM",AH373,IF(T373="EMND",AN373,AK373))))</f>
        <v>8</v>
      </c>
      <c r="V373" s="12">
        <f>IF(U373=1,30000,IF(U373&gt;5,45000,30000+3000*U373))</f>
        <v>45000</v>
      </c>
      <c r="W373">
        <f t="shared" si="41"/>
        <v>24</v>
      </c>
      <c r="Y373" s="2">
        <v>0</v>
      </c>
      <c r="Z373" s="2">
        <v>0</v>
      </c>
      <c r="AA373" s="2">
        <v>0</v>
      </c>
      <c r="AB373" s="7">
        <v>0</v>
      </c>
      <c r="AC373" s="7">
        <v>0</v>
      </c>
      <c r="AD373" s="7">
        <v>8</v>
      </c>
      <c r="AE373" s="2">
        <v>6</v>
      </c>
      <c r="AF373" s="2">
        <v>5</v>
      </c>
      <c r="AG373" s="2">
        <v>5</v>
      </c>
      <c r="AH373" s="7">
        <v>0</v>
      </c>
      <c r="AI373" s="2">
        <v>0</v>
      </c>
      <c r="AJ373" s="2">
        <v>0</v>
      </c>
      <c r="AK373" s="7">
        <v>0</v>
      </c>
      <c r="AL373" s="2">
        <v>0</v>
      </c>
      <c r="AM373" s="2">
        <v>0</v>
      </c>
      <c r="AN373" s="7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</row>
    <row r="374" spans="1:45" hidden="1" x14ac:dyDescent="0.25">
      <c r="A374">
        <v>24052680</v>
      </c>
      <c r="B374" t="s">
        <v>1098</v>
      </c>
      <c r="C374" s="10">
        <v>5</v>
      </c>
      <c r="D374">
        <v>1</v>
      </c>
      <c r="E374" t="s">
        <v>287</v>
      </c>
      <c r="F374" t="s">
        <v>292</v>
      </c>
      <c r="G374" t="s">
        <v>1107</v>
      </c>
      <c r="H374" t="s">
        <v>753</v>
      </c>
      <c r="I374" t="s">
        <v>753</v>
      </c>
      <c r="J374" t="s">
        <v>750</v>
      </c>
      <c r="K374">
        <v>1</v>
      </c>
      <c r="L374">
        <v>1</v>
      </c>
      <c r="M374">
        <v>0</v>
      </c>
      <c r="N374" t="str">
        <f t="shared" si="36"/>
        <v>não</v>
      </c>
      <c r="O374" t="s">
        <v>757</v>
      </c>
      <c r="P374" t="str">
        <f t="shared" si="37"/>
        <v>Apenas EF1</v>
      </c>
      <c r="Q374">
        <f t="shared" si="38"/>
        <v>0</v>
      </c>
      <c r="R374">
        <f t="shared" si="39"/>
        <v>0</v>
      </c>
      <c r="S374">
        <f t="shared" si="40"/>
        <v>0</v>
      </c>
      <c r="W374">
        <f t="shared" si="41"/>
        <v>22</v>
      </c>
      <c r="Y374" s="2">
        <v>5</v>
      </c>
      <c r="Z374" s="2">
        <v>5</v>
      </c>
      <c r="AA374" s="2">
        <v>4</v>
      </c>
      <c r="AB374" s="7">
        <v>4</v>
      </c>
      <c r="AC374" s="7">
        <v>4</v>
      </c>
      <c r="AD374" s="7">
        <v>0</v>
      </c>
      <c r="AE374" s="2">
        <v>0</v>
      </c>
      <c r="AF374" s="2">
        <v>0</v>
      </c>
      <c r="AG374" s="2">
        <v>0</v>
      </c>
      <c r="AH374" s="7">
        <v>0</v>
      </c>
      <c r="AI374" s="2">
        <v>0</v>
      </c>
      <c r="AJ374" s="2">
        <v>0</v>
      </c>
      <c r="AK374" s="7">
        <v>0</v>
      </c>
      <c r="AL374" s="2">
        <v>0</v>
      </c>
      <c r="AM374" s="2">
        <v>0</v>
      </c>
      <c r="AN374" s="7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</row>
    <row r="375" spans="1:45" hidden="1" x14ac:dyDescent="0.25">
      <c r="A375">
        <v>24052884</v>
      </c>
      <c r="B375" t="s">
        <v>1108</v>
      </c>
      <c r="C375" s="10">
        <v>1</v>
      </c>
      <c r="D375">
        <v>1</v>
      </c>
      <c r="E375" t="s">
        <v>7</v>
      </c>
      <c r="F375" t="s">
        <v>8</v>
      </c>
      <c r="G375" t="s">
        <v>1109</v>
      </c>
      <c r="H375" t="s">
        <v>753</v>
      </c>
      <c r="I375" t="s">
        <v>753</v>
      </c>
      <c r="J375" t="s">
        <v>751</v>
      </c>
      <c r="K375">
        <v>0</v>
      </c>
      <c r="L375">
        <v>0</v>
      </c>
      <c r="M375">
        <v>0</v>
      </c>
      <c r="N375" t="str">
        <f t="shared" si="36"/>
        <v>não</v>
      </c>
      <c r="O375" t="s">
        <v>757</v>
      </c>
      <c r="P375" t="str">
        <f t="shared" si="37"/>
        <v>EF2 e EM</v>
      </c>
      <c r="Q375">
        <f t="shared" si="38"/>
        <v>1</v>
      </c>
      <c r="R375">
        <f t="shared" si="39"/>
        <v>0</v>
      </c>
      <c r="S375">
        <f t="shared" si="40"/>
        <v>0</v>
      </c>
      <c r="W375">
        <f t="shared" si="41"/>
        <v>16</v>
      </c>
      <c r="Y375" s="2">
        <v>0</v>
      </c>
      <c r="Z375" s="2">
        <v>0</v>
      </c>
      <c r="AA375" s="2">
        <v>0</v>
      </c>
      <c r="AB375" s="7">
        <v>0</v>
      </c>
      <c r="AC375" s="7">
        <v>0</v>
      </c>
      <c r="AD375" s="7">
        <v>2</v>
      </c>
      <c r="AE375" s="2">
        <v>2</v>
      </c>
      <c r="AF375" s="2">
        <v>1</v>
      </c>
      <c r="AG375" s="2">
        <v>1</v>
      </c>
      <c r="AH375" s="7">
        <v>5</v>
      </c>
      <c r="AI375" s="2">
        <v>3</v>
      </c>
      <c r="AJ375" s="2">
        <v>2</v>
      </c>
      <c r="AK375" s="7">
        <v>0</v>
      </c>
      <c r="AL375" s="2">
        <v>0</v>
      </c>
      <c r="AM375" s="2">
        <v>0</v>
      </c>
      <c r="AN375" s="7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</row>
    <row r="376" spans="1:45" x14ac:dyDescent="0.25">
      <c r="A376">
        <v>24052892</v>
      </c>
      <c r="B376" t="s">
        <v>1108</v>
      </c>
      <c r="C376" s="10">
        <v>1</v>
      </c>
      <c r="D376">
        <v>1</v>
      </c>
      <c r="E376" t="s">
        <v>7</v>
      </c>
      <c r="F376" t="s">
        <v>9</v>
      </c>
      <c r="G376" t="s">
        <v>9</v>
      </c>
      <c r="H376">
        <v>0</v>
      </c>
      <c r="I376">
        <v>0</v>
      </c>
      <c r="J376" t="s">
        <v>753</v>
      </c>
      <c r="K376" t="s">
        <v>753</v>
      </c>
      <c r="L376" t="s">
        <v>753</v>
      </c>
      <c r="M376">
        <v>0</v>
      </c>
      <c r="N376" t="str">
        <f t="shared" si="36"/>
        <v>sim</v>
      </c>
      <c r="O376" t="s">
        <v>757</v>
      </c>
      <c r="P376" t="str">
        <f t="shared" si="37"/>
        <v>Apenas EF2</v>
      </c>
      <c r="Q376">
        <f t="shared" si="38"/>
        <v>0</v>
      </c>
      <c r="R376">
        <f t="shared" si="39"/>
        <v>0</v>
      </c>
      <c r="S376">
        <f t="shared" si="40"/>
        <v>0</v>
      </c>
      <c r="T376" t="s">
        <v>752</v>
      </c>
      <c r="U376">
        <f>IF(T376="EF1",AB376+AC376,IF(T376="EF2",AD376,IF(T376="EM",AH376,IF(T376="EMND",AN376,AK376))))</f>
        <v>1</v>
      </c>
      <c r="V376" s="12">
        <f>IF(U376=1,30000,IF(U376&gt;5,45000,30000+3000*U376))</f>
        <v>30000</v>
      </c>
      <c r="W376">
        <f t="shared" si="41"/>
        <v>2</v>
      </c>
      <c r="Y376" s="2">
        <v>0</v>
      </c>
      <c r="Z376" s="2">
        <v>0</v>
      </c>
      <c r="AA376" s="2">
        <v>0</v>
      </c>
      <c r="AB376" s="7">
        <v>0</v>
      </c>
      <c r="AC376" s="7">
        <v>0</v>
      </c>
      <c r="AD376" s="7">
        <v>1</v>
      </c>
      <c r="AE376" s="2">
        <v>1</v>
      </c>
      <c r="AF376" s="2">
        <v>0</v>
      </c>
      <c r="AG376" s="2">
        <v>0</v>
      </c>
      <c r="AH376" s="7">
        <v>0</v>
      </c>
      <c r="AI376" s="2">
        <v>0</v>
      </c>
      <c r="AJ376" s="2">
        <v>0</v>
      </c>
      <c r="AK376" s="7">
        <v>0</v>
      </c>
      <c r="AL376" s="2">
        <v>0</v>
      </c>
      <c r="AM376" s="2">
        <v>0</v>
      </c>
      <c r="AN376" s="7">
        <v>0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</row>
    <row r="377" spans="1:45" x14ac:dyDescent="0.25">
      <c r="A377">
        <v>24052914</v>
      </c>
      <c r="B377" t="s">
        <v>1108</v>
      </c>
      <c r="C377" s="10">
        <v>1</v>
      </c>
      <c r="D377">
        <v>1</v>
      </c>
      <c r="E377" t="s">
        <v>7</v>
      </c>
      <c r="F377" t="s">
        <v>11</v>
      </c>
      <c r="G377" t="s">
        <v>1110</v>
      </c>
      <c r="H377">
        <v>0</v>
      </c>
      <c r="I377">
        <v>0</v>
      </c>
      <c r="J377" t="s">
        <v>753</v>
      </c>
      <c r="K377" t="s">
        <v>753</v>
      </c>
      <c r="L377" t="s">
        <v>753</v>
      </c>
      <c r="M377">
        <v>0</v>
      </c>
      <c r="N377" t="str">
        <f t="shared" si="36"/>
        <v>sim</v>
      </c>
      <c r="O377" t="s">
        <v>757</v>
      </c>
      <c r="P377" t="str">
        <f t="shared" si="37"/>
        <v>Apenas EF2</v>
      </c>
      <c r="Q377">
        <f t="shared" si="38"/>
        <v>0</v>
      </c>
      <c r="R377">
        <f t="shared" si="39"/>
        <v>0</v>
      </c>
      <c r="S377">
        <f t="shared" si="40"/>
        <v>0</v>
      </c>
      <c r="T377" t="s">
        <v>752</v>
      </c>
      <c r="U377">
        <f>IF(T377="EF1",AB377+AC377,IF(T377="EF2",AD377,IF(T377="EM",AH377,IF(T377="EMND",AN377,AK377))))</f>
        <v>2</v>
      </c>
      <c r="V377" s="12">
        <f>IF(U377=1,30000,IF(U377&gt;5,45000,30000+3000*U377))</f>
        <v>36000</v>
      </c>
      <c r="W377">
        <f t="shared" si="41"/>
        <v>11</v>
      </c>
      <c r="Y377" s="2">
        <v>0</v>
      </c>
      <c r="Z377" s="2">
        <v>0</v>
      </c>
      <c r="AA377" s="2">
        <v>0</v>
      </c>
      <c r="AB377" s="7">
        <v>0</v>
      </c>
      <c r="AC377" s="7">
        <v>0</v>
      </c>
      <c r="AD377" s="7">
        <v>2</v>
      </c>
      <c r="AE377" s="2">
        <v>3</v>
      </c>
      <c r="AF377" s="2">
        <v>3</v>
      </c>
      <c r="AG377" s="2">
        <v>3</v>
      </c>
      <c r="AH377" s="7">
        <v>0</v>
      </c>
      <c r="AI377" s="2">
        <v>0</v>
      </c>
      <c r="AJ377" s="2">
        <v>0</v>
      </c>
      <c r="AK377" s="7">
        <v>0</v>
      </c>
      <c r="AL377" s="2">
        <v>0</v>
      </c>
      <c r="AM377" s="2">
        <v>0</v>
      </c>
      <c r="AN377" s="7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</row>
    <row r="378" spans="1:45" x14ac:dyDescent="0.25">
      <c r="A378">
        <v>24052949</v>
      </c>
      <c r="B378" t="s">
        <v>1108</v>
      </c>
      <c r="C378" s="10">
        <v>1</v>
      </c>
      <c r="D378">
        <v>1</v>
      </c>
      <c r="E378" t="s">
        <v>7</v>
      </c>
      <c r="F378" t="s">
        <v>12</v>
      </c>
      <c r="G378" t="s">
        <v>12</v>
      </c>
      <c r="H378">
        <v>1</v>
      </c>
      <c r="I378">
        <v>0</v>
      </c>
      <c r="J378" t="s">
        <v>753</v>
      </c>
      <c r="K378" t="s">
        <v>753</v>
      </c>
      <c r="L378" t="s">
        <v>753</v>
      </c>
      <c r="M378">
        <v>0</v>
      </c>
      <c r="N378" t="str">
        <f t="shared" si="36"/>
        <v>sim</v>
      </c>
      <c r="O378" t="s">
        <v>757</v>
      </c>
      <c r="P378" t="str">
        <f t="shared" si="37"/>
        <v>EF1 e EF2</v>
      </c>
      <c r="Q378">
        <f t="shared" si="38"/>
        <v>0</v>
      </c>
      <c r="R378">
        <f t="shared" si="39"/>
        <v>0</v>
      </c>
      <c r="S378">
        <f t="shared" si="40"/>
        <v>0</v>
      </c>
      <c r="T378" t="s">
        <v>752</v>
      </c>
      <c r="U378">
        <f>IF(T378="EF1",AB378+AC378,IF(T378="EF2",AD378,IF(T378="EM",AH378,IF(T378="EMND",AN378,AK378))))</f>
        <v>1</v>
      </c>
      <c r="V378" s="12">
        <f>IF(U378=1,30000,IF(U378&gt;5,45000,30000+3000*U378))</f>
        <v>30000</v>
      </c>
      <c r="W378">
        <f t="shared" si="41"/>
        <v>6</v>
      </c>
      <c r="Y378" s="2">
        <v>0</v>
      </c>
      <c r="Z378" s="2">
        <v>0</v>
      </c>
      <c r="AA378" s="2">
        <v>0</v>
      </c>
      <c r="AB378" s="7">
        <v>1</v>
      </c>
      <c r="AC378" s="7">
        <v>1</v>
      </c>
      <c r="AD378" s="7">
        <v>1</v>
      </c>
      <c r="AE378" s="2">
        <v>1</v>
      </c>
      <c r="AF378" s="2">
        <v>1</v>
      </c>
      <c r="AG378" s="2">
        <v>1</v>
      </c>
      <c r="AH378" s="7">
        <v>0</v>
      </c>
      <c r="AI378" s="2">
        <v>0</v>
      </c>
      <c r="AJ378" s="2">
        <v>0</v>
      </c>
      <c r="AK378" s="7">
        <v>0</v>
      </c>
      <c r="AL378" s="2">
        <v>0</v>
      </c>
      <c r="AM378" s="2">
        <v>0</v>
      </c>
      <c r="AN378" s="7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</row>
    <row r="379" spans="1:45" hidden="1" x14ac:dyDescent="0.25">
      <c r="A379">
        <v>24052965</v>
      </c>
      <c r="B379" t="s">
        <v>1108</v>
      </c>
      <c r="C379" s="10">
        <v>1</v>
      </c>
      <c r="D379">
        <v>1</v>
      </c>
      <c r="E379" t="s">
        <v>7</v>
      </c>
      <c r="F379" t="s">
        <v>14</v>
      </c>
      <c r="G379" t="s">
        <v>14</v>
      </c>
      <c r="H379" t="s">
        <v>753</v>
      </c>
      <c r="I379" t="s">
        <v>753</v>
      </c>
      <c r="J379" t="s">
        <v>750</v>
      </c>
      <c r="K379">
        <v>1</v>
      </c>
      <c r="L379">
        <v>1</v>
      </c>
      <c r="M379">
        <v>0</v>
      </c>
      <c r="N379" t="str">
        <f t="shared" si="36"/>
        <v>não</v>
      </c>
      <c r="O379" t="s">
        <v>757</v>
      </c>
      <c r="P379" t="str">
        <f t="shared" si="37"/>
        <v>Apenas EF1</v>
      </c>
      <c r="Q379">
        <f t="shared" si="38"/>
        <v>0</v>
      </c>
      <c r="R379">
        <f t="shared" si="39"/>
        <v>0</v>
      </c>
      <c r="S379">
        <f t="shared" si="40"/>
        <v>0</v>
      </c>
      <c r="W379">
        <f t="shared" si="41"/>
        <v>6</v>
      </c>
      <c r="Y379" s="2">
        <v>1</v>
      </c>
      <c r="Z379" s="2">
        <v>1</v>
      </c>
      <c r="AA379" s="2">
        <v>1</v>
      </c>
      <c r="AB379" s="7">
        <v>2</v>
      </c>
      <c r="AC379" s="7">
        <v>1</v>
      </c>
      <c r="AD379" s="7">
        <v>0</v>
      </c>
      <c r="AE379" s="2">
        <v>0</v>
      </c>
      <c r="AF379" s="2">
        <v>0</v>
      </c>
      <c r="AG379" s="2">
        <v>0</v>
      </c>
      <c r="AH379" s="7">
        <v>0</v>
      </c>
      <c r="AI379" s="2">
        <v>0</v>
      </c>
      <c r="AJ379" s="2">
        <v>0</v>
      </c>
      <c r="AK379" s="7">
        <v>0</v>
      </c>
      <c r="AL379" s="2">
        <v>0</v>
      </c>
      <c r="AM379" s="2">
        <v>0</v>
      </c>
      <c r="AN379" s="7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</row>
    <row r="380" spans="1:45" x14ac:dyDescent="0.25">
      <c r="A380">
        <v>24052973</v>
      </c>
      <c r="B380" t="s">
        <v>1108</v>
      </c>
      <c r="C380" s="10">
        <v>1</v>
      </c>
      <c r="D380">
        <v>1</v>
      </c>
      <c r="E380" t="s">
        <v>7</v>
      </c>
      <c r="F380" t="s">
        <v>17</v>
      </c>
      <c r="G380" t="s">
        <v>1111</v>
      </c>
      <c r="H380">
        <v>1</v>
      </c>
      <c r="I380">
        <v>0</v>
      </c>
      <c r="J380" t="s">
        <v>753</v>
      </c>
      <c r="K380" t="s">
        <v>753</v>
      </c>
      <c r="L380" t="s">
        <v>753</v>
      </c>
      <c r="M380">
        <v>0</v>
      </c>
      <c r="N380" t="str">
        <f t="shared" si="36"/>
        <v>sim</v>
      </c>
      <c r="O380" t="s">
        <v>757</v>
      </c>
      <c r="P380" t="str">
        <f t="shared" si="37"/>
        <v>Apenas EF2</v>
      </c>
      <c r="Q380">
        <f t="shared" si="38"/>
        <v>0</v>
      </c>
      <c r="R380">
        <f t="shared" si="39"/>
        <v>0</v>
      </c>
      <c r="S380">
        <f t="shared" si="40"/>
        <v>0</v>
      </c>
      <c r="T380" t="s">
        <v>752</v>
      </c>
      <c r="U380">
        <f>IF(T380="EF1",AB380+AC380,IF(T380="EF2",AD380,IF(T380="EM",AH380,IF(T380="EMND",AN380,AK380))))</f>
        <v>4</v>
      </c>
      <c r="V380" s="12">
        <f>IF(U380=1,30000,IF(U380&gt;5,45000,30000+3000*U380))</f>
        <v>42000</v>
      </c>
      <c r="W380">
        <f t="shared" si="41"/>
        <v>12</v>
      </c>
      <c r="Y380" s="2">
        <v>0</v>
      </c>
      <c r="Z380" s="2">
        <v>0</v>
      </c>
      <c r="AA380" s="2">
        <v>0</v>
      </c>
      <c r="AB380" s="7">
        <v>0</v>
      </c>
      <c r="AC380" s="7">
        <v>0</v>
      </c>
      <c r="AD380" s="7">
        <v>4</v>
      </c>
      <c r="AE380" s="2">
        <v>4</v>
      </c>
      <c r="AF380" s="2">
        <v>2</v>
      </c>
      <c r="AG380" s="2">
        <v>2</v>
      </c>
      <c r="AH380" s="7">
        <v>0</v>
      </c>
      <c r="AI380" s="2">
        <v>0</v>
      </c>
      <c r="AJ380" s="2">
        <v>0</v>
      </c>
      <c r="AK380" s="7">
        <v>0</v>
      </c>
      <c r="AL380" s="2">
        <v>0</v>
      </c>
      <c r="AM380" s="2">
        <v>0</v>
      </c>
      <c r="AN380" s="7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</row>
    <row r="381" spans="1:45" hidden="1" x14ac:dyDescent="0.25">
      <c r="A381">
        <v>24052981</v>
      </c>
      <c r="B381" t="s">
        <v>1108</v>
      </c>
      <c r="C381" s="10">
        <v>1</v>
      </c>
      <c r="D381">
        <v>1</v>
      </c>
      <c r="E381" t="s">
        <v>7</v>
      </c>
      <c r="F381" t="s">
        <v>18</v>
      </c>
      <c r="G381" t="s">
        <v>1112</v>
      </c>
      <c r="H381" t="s">
        <v>753</v>
      </c>
      <c r="I381" t="s">
        <v>753</v>
      </c>
      <c r="J381" t="s">
        <v>752</v>
      </c>
      <c r="K381">
        <v>1</v>
      </c>
      <c r="L381">
        <v>1</v>
      </c>
      <c r="M381">
        <v>0</v>
      </c>
      <c r="N381" t="str">
        <f t="shared" si="36"/>
        <v>não</v>
      </c>
      <c r="O381" t="s">
        <v>757</v>
      </c>
      <c r="P381" t="str">
        <f t="shared" si="37"/>
        <v>Apenas EF2</v>
      </c>
      <c r="Q381">
        <f t="shared" si="38"/>
        <v>0</v>
      </c>
      <c r="R381">
        <f t="shared" si="39"/>
        <v>0</v>
      </c>
      <c r="S381">
        <f t="shared" si="40"/>
        <v>0</v>
      </c>
      <c r="W381">
        <f t="shared" si="41"/>
        <v>4</v>
      </c>
      <c r="Y381" s="2">
        <v>0</v>
      </c>
      <c r="Z381" s="2">
        <v>0</v>
      </c>
      <c r="AA381" s="2">
        <v>0</v>
      </c>
      <c r="AB381" s="7">
        <v>0</v>
      </c>
      <c r="AC381" s="7">
        <v>0</v>
      </c>
      <c r="AD381" s="7">
        <v>1</v>
      </c>
      <c r="AE381" s="2">
        <v>1</v>
      </c>
      <c r="AF381" s="2">
        <v>1</v>
      </c>
      <c r="AG381" s="2">
        <v>1</v>
      </c>
      <c r="AH381" s="7">
        <v>0</v>
      </c>
      <c r="AI381" s="2">
        <v>0</v>
      </c>
      <c r="AJ381" s="2">
        <v>0</v>
      </c>
      <c r="AK381" s="7">
        <v>0</v>
      </c>
      <c r="AL381" s="2">
        <v>0</v>
      </c>
      <c r="AM381" s="2">
        <v>0</v>
      </c>
      <c r="AN381" s="7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</row>
    <row r="382" spans="1:45" hidden="1" x14ac:dyDescent="0.25">
      <c r="A382">
        <v>24052990</v>
      </c>
      <c r="B382" t="s">
        <v>1108</v>
      </c>
      <c r="C382" s="10">
        <v>1</v>
      </c>
      <c r="D382">
        <v>1</v>
      </c>
      <c r="E382" t="s">
        <v>7</v>
      </c>
      <c r="F382" t="s">
        <v>19</v>
      </c>
      <c r="G382" t="s">
        <v>19</v>
      </c>
      <c r="H382" t="s">
        <v>753</v>
      </c>
      <c r="I382" t="s">
        <v>753</v>
      </c>
      <c r="J382" t="s">
        <v>750</v>
      </c>
      <c r="K382">
        <v>1</v>
      </c>
      <c r="L382">
        <v>1</v>
      </c>
      <c r="M382">
        <v>0</v>
      </c>
      <c r="N382" t="str">
        <f t="shared" si="36"/>
        <v>não</v>
      </c>
      <c r="O382" t="s">
        <v>757</v>
      </c>
      <c r="P382" t="str">
        <f t="shared" si="37"/>
        <v>Apenas EF1</v>
      </c>
      <c r="Q382">
        <f t="shared" si="38"/>
        <v>0</v>
      </c>
      <c r="R382">
        <f t="shared" si="39"/>
        <v>0</v>
      </c>
      <c r="S382">
        <f t="shared" si="40"/>
        <v>0</v>
      </c>
      <c r="W382">
        <f t="shared" si="41"/>
        <v>5</v>
      </c>
      <c r="Y382" s="2">
        <v>1</v>
      </c>
      <c r="Z382" s="2">
        <v>1</v>
      </c>
      <c r="AA382" s="2">
        <v>1</v>
      </c>
      <c r="AB382" s="7">
        <v>1</v>
      </c>
      <c r="AC382" s="7">
        <v>1</v>
      </c>
      <c r="AD382" s="7">
        <v>0</v>
      </c>
      <c r="AE382" s="2">
        <v>0</v>
      </c>
      <c r="AF382" s="2">
        <v>0</v>
      </c>
      <c r="AG382" s="2">
        <v>0</v>
      </c>
      <c r="AH382" s="7">
        <v>0</v>
      </c>
      <c r="AI382" s="2">
        <v>0</v>
      </c>
      <c r="AJ382" s="2">
        <v>0</v>
      </c>
      <c r="AK382" s="7">
        <v>0</v>
      </c>
      <c r="AL382" s="2">
        <v>0</v>
      </c>
      <c r="AM382" s="2">
        <v>0</v>
      </c>
      <c r="AN382" s="7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</row>
    <row r="383" spans="1:45" hidden="1" x14ac:dyDescent="0.25">
      <c r="A383">
        <v>24053007</v>
      </c>
      <c r="B383" t="s">
        <v>1108</v>
      </c>
      <c r="C383" s="10">
        <v>1</v>
      </c>
      <c r="D383">
        <v>1</v>
      </c>
      <c r="E383" t="s">
        <v>7</v>
      </c>
      <c r="F383" t="s">
        <v>21</v>
      </c>
      <c r="G383" t="s">
        <v>1113</v>
      </c>
      <c r="H383" t="s">
        <v>753</v>
      </c>
      <c r="I383" t="s">
        <v>753</v>
      </c>
      <c r="J383" t="s">
        <v>752</v>
      </c>
      <c r="K383">
        <v>1</v>
      </c>
      <c r="L383">
        <v>1</v>
      </c>
      <c r="M383">
        <v>0</v>
      </c>
      <c r="N383" t="str">
        <f t="shared" si="36"/>
        <v>não</v>
      </c>
      <c r="O383" t="s">
        <v>757</v>
      </c>
      <c r="P383" t="str">
        <f t="shared" si="37"/>
        <v>Apenas EF2</v>
      </c>
      <c r="Q383">
        <f t="shared" si="38"/>
        <v>0</v>
      </c>
      <c r="R383">
        <f t="shared" si="39"/>
        <v>0</v>
      </c>
      <c r="S383">
        <f t="shared" si="40"/>
        <v>0</v>
      </c>
      <c r="W383">
        <f t="shared" si="41"/>
        <v>12</v>
      </c>
      <c r="Y383" s="2">
        <v>0</v>
      </c>
      <c r="Z383" s="2">
        <v>0</v>
      </c>
      <c r="AA383" s="2">
        <v>0</v>
      </c>
      <c r="AB383" s="7">
        <v>0</v>
      </c>
      <c r="AC383" s="7">
        <v>0</v>
      </c>
      <c r="AD383" s="7">
        <v>4</v>
      </c>
      <c r="AE383" s="2">
        <v>2</v>
      </c>
      <c r="AF383" s="2">
        <v>3</v>
      </c>
      <c r="AG383" s="2">
        <v>3</v>
      </c>
      <c r="AH383" s="7">
        <v>0</v>
      </c>
      <c r="AI383" s="2">
        <v>0</v>
      </c>
      <c r="AJ383" s="2">
        <v>0</v>
      </c>
      <c r="AK383" s="7">
        <v>0</v>
      </c>
      <c r="AL383" s="2">
        <v>0</v>
      </c>
      <c r="AM383" s="2">
        <v>0</v>
      </c>
      <c r="AN383" s="7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</row>
    <row r="384" spans="1:45" x14ac:dyDescent="0.25">
      <c r="A384">
        <v>24053155</v>
      </c>
      <c r="B384" t="s">
        <v>1108</v>
      </c>
      <c r="C384" s="10">
        <v>1</v>
      </c>
      <c r="D384">
        <v>1</v>
      </c>
      <c r="E384" t="s">
        <v>7</v>
      </c>
      <c r="F384" t="s">
        <v>15</v>
      </c>
      <c r="G384" t="s">
        <v>15</v>
      </c>
      <c r="H384">
        <v>0</v>
      </c>
      <c r="I384">
        <v>0</v>
      </c>
      <c r="J384" t="s">
        <v>753</v>
      </c>
      <c r="K384" t="s">
        <v>753</v>
      </c>
      <c r="L384" t="s">
        <v>753</v>
      </c>
      <c r="M384">
        <v>0</v>
      </c>
      <c r="N384" t="str">
        <f t="shared" si="36"/>
        <v>sim</v>
      </c>
      <c r="O384" t="s">
        <v>757</v>
      </c>
      <c r="P384" t="str">
        <f t="shared" si="37"/>
        <v>Apenas EM</v>
      </c>
      <c r="Q384">
        <f t="shared" si="38"/>
        <v>1</v>
      </c>
      <c r="R384">
        <f t="shared" si="39"/>
        <v>0</v>
      </c>
      <c r="S384">
        <f t="shared" si="40"/>
        <v>1</v>
      </c>
      <c r="T384" t="str">
        <f>IF(Q384&gt;0,"EM",IF(R384&gt;0,"EMI",IF(S384&gt;0,"EMND")))</f>
        <v>EM</v>
      </c>
      <c r="U384">
        <f>IF(T384="EF1",AB384+AC384,IF(T384="EF2",AD384,IF(T384="EM",AH384,IF(T384="EMND",AN384,AK384))))</f>
        <v>8</v>
      </c>
      <c r="V384" s="12">
        <f>IF(U384=1,30000,IF(U384&gt;5,45000,30000+3000*U384))</f>
        <v>45000</v>
      </c>
      <c r="W384">
        <f t="shared" si="41"/>
        <v>30</v>
      </c>
      <c r="X384">
        <f>AH384+AN384</f>
        <v>12</v>
      </c>
      <c r="Y384" s="2">
        <v>0</v>
      </c>
      <c r="Z384" s="2">
        <v>0</v>
      </c>
      <c r="AA384" s="2">
        <v>0</v>
      </c>
      <c r="AB384" s="7">
        <v>0</v>
      </c>
      <c r="AC384" s="7">
        <v>0</v>
      </c>
      <c r="AD384" s="7">
        <v>0</v>
      </c>
      <c r="AE384" s="2">
        <v>0</v>
      </c>
      <c r="AF384" s="2">
        <v>0</v>
      </c>
      <c r="AG384" s="2">
        <v>0</v>
      </c>
      <c r="AH384" s="7">
        <v>8</v>
      </c>
      <c r="AI384" s="2">
        <v>7</v>
      </c>
      <c r="AJ384" s="2">
        <v>5</v>
      </c>
      <c r="AK384" s="7">
        <v>0</v>
      </c>
      <c r="AL384" s="2">
        <v>0</v>
      </c>
      <c r="AM384" s="2">
        <v>0</v>
      </c>
      <c r="AN384" s="7">
        <v>4</v>
      </c>
      <c r="AO384" s="2">
        <v>3</v>
      </c>
      <c r="AP384" s="2">
        <v>3</v>
      </c>
      <c r="AQ384" s="2">
        <v>0</v>
      </c>
      <c r="AR384" s="2">
        <v>0</v>
      </c>
      <c r="AS384" s="2">
        <v>0</v>
      </c>
    </row>
    <row r="385" spans="1:45" hidden="1" x14ac:dyDescent="0.25">
      <c r="A385" s="4">
        <v>24053805</v>
      </c>
      <c r="B385" s="4" t="s">
        <v>1068</v>
      </c>
      <c r="C385" s="10">
        <v>2</v>
      </c>
      <c r="D385">
        <v>1</v>
      </c>
      <c r="E385" s="4" t="s">
        <v>157</v>
      </c>
      <c r="F385" s="4" t="s">
        <v>159</v>
      </c>
      <c r="G385" s="4"/>
      <c r="H385" s="4" t="s">
        <v>753</v>
      </c>
      <c r="I385" s="4" t="s">
        <v>753</v>
      </c>
      <c r="J385" s="4" t="s">
        <v>753</v>
      </c>
      <c r="K385" s="4" t="s">
        <v>753</v>
      </c>
      <c r="L385" s="4" t="s">
        <v>753</v>
      </c>
      <c r="M385" s="4"/>
      <c r="N385" t="str">
        <f t="shared" si="36"/>
        <v>não</v>
      </c>
      <c r="O385" s="4" t="s">
        <v>1268</v>
      </c>
      <c r="P385" t="str">
        <f t="shared" si="37"/>
        <v>EF Multisseriada</v>
      </c>
      <c r="Q385">
        <f t="shared" si="38"/>
        <v>0</v>
      </c>
      <c r="R385">
        <f t="shared" si="39"/>
        <v>0</v>
      </c>
      <c r="S385">
        <f t="shared" si="40"/>
        <v>0</v>
      </c>
      <c r="W385" s="4">
        <f t="shared" si="41"/>
        <v>2</v>
      </c>
      <c r="X385" s="4"/>
      <c r="Y385" s="8">
        <v>0</v>
      </c>
      <c r="Z385" s="8">
        <v>0</v>
      </c>
      <c r="AA385" s="8">
        <v>0</v>
      </c>
      <c r="AB385" s="7">
        <v>0</v>
      </c>
      <c r="AC385" s="7">
        <v>0</v>
      </c>
      <c r="AD385" s="7">
        <v>0</v>
      </c>
      <c r="AE385" s="8">
        <v>0</v>
      </c>
      <c r="AF385" s="8">
        <v>0</v>
      </c>
      <c r="AG385" s="8">
        <v>0</v>
      </c>
      <c r="AH385" s="7">
        <v>0</v>
      </c>
      <c r="AI385" s="8">
        <v>0</v>
      </c>
      <c r="AJ385" s="8">
        <v>0</v>
      </c>
      <c r="AK385" s="7">
        <v>0</v>
      </c>
      <c r="AL385" s="8">
        <v>0</v>
      </c>
      <c r="AM385" s="8">
        <v>0</v>
      </c>
      <c r="AN385" s="7">
        <v>0</v>
      </c>
      <c r="AO385" s="8">
        <v>0</v>
      </c>
      <c r="AP385" s="8">
        <v>0</v>
      </c>
      <c r="AQ385" s="8">
        <v>0</v>
      </c>
      <c r="AR385" s="8">
        <v>1</v>
      </c>
      <c r="AS385" s="8">
        <v>1</v>
      </c>
    </row>
    <row r="386" spans="1:45" x14ac:dyDescent="0.25">
      <c r="A386">
        <v>24053821</v>
      </c>
      <c r="B386" t="s">
        <v>1068</v>
      </c>
      <c r="C386" s="10">
        <v>2</v>
      </c>
      <c r="D386">
        <v>1</v>
      </c>
      <c r="E386" t="s">
        <v>157</v>
      </c>
      <c r="F386" t="s">
        <v>163</v>
      </c>
      <c r="G386" t="s">
        <v>1114</v>
      </c>
      <c r="H386">
        <v>0</v>
      </c>
      <c r="I386">
        <v>0</v>
      </c>
      <c r="J386" t="s">
        <v>753</v>
      </c>
      <c r="K386" t="s">
        <v>753</v>
      </c>
      <c r="L386" t="s">
        <v>753</v>
      </c>
      <c r="M386">
        <v>0</v>
      </c>
      <c r="N386" t="str">
        <f t="shared" si="36"/>
        <v>sim</v>
      </c>
      <c r="O386" t="s">
        <v>757</v>
      </c>
      <c r="P386" t="str">
        <f t="shared" si="37"/>
        <v>Apenas EM</v>
      </c>
      <c r="Q386">
        <f t="shared" si="38"/>
        <v>1</v>
      </c>
      <c r="R386">
        <f t="shared" si="39"/>
        <v>0</v>
      </c>
      <c r="S386">
        <f t="shared" si="40"/>
        <v>0</v>
      </c>
      <c r="T386" t="str">
        <f>IF(Q386&gt;0,"EM",IF(R386&gt;0,"EMI",IF(S386&gt;0,"EMND")))</f>
        <v>EM</v>
      </c>
      <c r="U386">
        <f>IF(T386="EF1",AB386+AC386,IF(T386="EF2",AD386,IF(T386="EM",AH386,IF(T386="EMND",AN386,AK386))))</f>
        <v>6</v>
      </c>
      <c r="V386" s="12">
        <f>IF(U386=1,30000,IF(U386&gt;5,45000,30000+3000*U386))</f>
        <v>45000</v>
      </c>
      <c r="W386">
        <f t="shared" si="41"/>
        <v>18</v>
      </c>
      <c r="Y386" s="2">
        <v>0</v>
      </c>
      <c r="Z386" s="2">
        <v>0</v>
      </c>
      <c r="AA386" s="2">
        <v>0</v>
      </c>
      <c r="AB386" s="7">
        <v>0</v>
      </c>
      <c r="AC386" s="7">
        <v>0</v>
      </c>
      <c r="AD386" s="7">
        <v>0</v>
      </c>
      <c r="AE386" s="2">
        <v>1</v>
      </c>
      <c r="AF386" s="2">
        <v>1</v>
      </c>
      <c r="AG386" s="2">
        <v>1</v>
      </c>
      <c r="AH386" s="7">
        <v>6</v>
      </c>
      <c r="AI386" s="2">
        <v>5</v>
      </c>
      <c r="AJ386" s="2">
        <v>4</v>
      </c>
      <c r="AK386" s="7">
        <v>0</v>
      </c>
      <c r="AL386" s="2">
        <v>0</v>
      </c>
      <c r="AM386" s="2">
        <v>0</v>
      </c>
      <c r="AN386" s="7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</row>
    <row r="387" spans="1:45" hidden="1" x14ac:dyDescent="0.25">
      <c r="A387">
        <v>24053830</v>
      </c>
      <c r="B387" t="s">
        <v>1068</v>
      </c>
      <c r="C387" s="10">
        <v>2</v>
      </c>
      <c r="D387">
        <v>1</v>
      </c>
      <c r="E387" t="s">
        <v>157</v>
      </c>
      <c r="F387" t="s">
        <v>162</v>
      </c>
      <c r="G387" t="s">
        <v>162</v>
      </c>
      <c r="H387" t="s">
        <v>753</v>
      </c>
      <c r="I387" t="s">
        <v>753</v>
      </c>
      <c r="J387" t="s">
        <v>752</v>
      </c>
      <c r="K387">
        <v>0</v>
      </c>
      <c r="L387">
        <v>0</v>
      </c>
      <c r="M387">
        <v>0</v>
      </c>
      <c r="N387" t="str">
        <f t="shared" si="36"/>
        <v>não</v>
      </c>
      <c r="O387" t="s">
        <v>757</v>
      </c>
      <c r="P387" t="str">
        <f t="shared" si="37"/>
        <v>EF1 e EF2</v>
      </c>
      <c r="Q387">
        <f t="shared" si="38"/>
        <v>0</v>
      </c>
      <c r="R387">
        <f t="shared" si="39"/>
        <v>0</v>
      </c>
      <c r="S387">
        <f t="shared" si="40"/>
        <v>0</v>
      </c>
      <c r="W387">
        <f t="shared" si="41"/>
        <v>9</v>
      </c>
      <c r="Y387" s="2">
        <v>0</v>
      </c>
      <c r="Z387" s="2">
        <v>0</v>
      </c>
      <c r="AA387" s="2">
        <v>1</v>
      </c>
      <c r="AB387" s="7">
        <v>1</v>
      </c>
      <c r="AC387" s="7">
        <v>1</v>
      </c>
      <c r="AD387" s="7">
        <v>2</v>
      </c>
      <c r="AE387" s="2">
        <v>1</v>
      </c>
      <c r="AF387" s="2">
        <v>1</v>
      </c>
      <c r="AG387" s="2">
        <v>1</v>
      </c>
      <c r="AH387" s="7">
        <v>0</v>
      </c>
      <c r="AI387" s="2">
        <v>0</v>
      </c>
      <c r="AJ387" s="2">
        <v>0</v>
      </c>
      <c r="AK387" s="7">
        <v>0</v>
      </c>
      <c r="AL387" s="2">
        <v>0</v>
      </c>
      <c r="AM387" s="2">
        <v>0</v>
      </c>
      <c r="AN387" s="7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1</v>
      </c>
    </row>
    <row r="388" spans="1:45" hidden="1" x14ac:dyDescent="0.25">
      <c r="A388">
        <v>24053848</v>
      </c>
      <c r="B388" t="s">
        <v>1068</v>
      </c>
      <c r="C388" s="10">
        <v>2</v>
      </c>
      <c r="D388">
        <v>1</v>
      </c>
      <c r="E388" t="s">
        <v>157</v>
      </c>
      <c r="F388" t="s">
        <v>164</v>
      </c>
      <c r="G388" t="s">
        <v>1115</v>
      </c>
      <c r="H388" t="s">
        <v>753</v>
      </c>
      <c r="I388" t="s">
        <v>753</v>
      </c>
      <c r="J388" t="s">
        <v>752</v>
      </c>
      <c r="K388">
        <v>0</v>
      </c>
      <c r="L388">
        <v>0</v>
      </c>
      <c r="M388">
        <v>0</v>
      </c>
      <c r="N388" t="str">
        <f t="shared" si="36"/>
        <v>não</v>
      </c>
      <c r="O388" t="s">
        <v>757</v>
      </c>
      <c r="P388" t="str">
        <f t="shared" si="37"/>
        <v>EF1 e EF2</v>
      </c>
      <c r="Q388">
        <f t="shared" si="38"/>
        <v>0</v>
      </c>
      <c r="R388">
        <f t="shared" si="39"/>
        <v>0</v>
      </c>
      <c r="S388">
        <f t="shared" si="40"/>
        <v>0</v>
      </c>
      <c r="W388">
        <f t="shared" si="41"/>
        <v>9</v>
      </c>
      <c r="Y388" s="2">
        <v>1</v>
      </c>
      <c r="Z388" s="2">
        <v>1</v>
      </c>
      <c r="AA388" s="2">
        <v>1</v>
      </c>
      <c r="AB388" s="7">
        <v>2</v>
      </c>
      <c r="AC388" s="7">
        <v>1</v>
      </c>
      <c r="AD388" s="7">
        <v>1</v>
      </c>
      <c r="AE388" s="2">
        <v>1</v>
      </c>
      <c r="AF388" s="2">
        <v>1</v>
      </c>
      <c r="AG388" s="2">
        <v>0</v>
      </c>
      <c r="AH388" s="7">
        <v>0</v>
      </c>
      <c r="AI388" s="2">
        <v>0</v>
      </c>
      <c r="AJ388" s="2">
        <v>0</v>
      </c>
      <c r="AK388" s="7">
        <v>0</v>
      </c>
      <c r="AL388" s="2">
        <v>0</v>
      </c>
      <c r="AM388" s="2">
        <v>0</v>
      </c>
      <c r="AN388" s="7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</row>
    <row r="389" spans="1:45" hidden="1" x14ac:dyDescent="0.25">
      <c r="A389">
        <v>24053856</v>
      </c>
      <c r="B389" t="s">
        <v>1068</v>
      </c>
      <c r="C389" s="10">
        <v>2</v>
      </c>
      <c r="D389">
        <v>1</v>
      </c>
      <c r="E389" t="s">
        <v>157</v>
      </c>
      <c r="F389" t="s">
        <v>165</v>
      </c>
      <c r="G389" t="s">
        <v>1116</v>
      </c>
      <c r="H389" t="s">
        <v>753</v>
      </c>
      <c r="I389" t="s">
        <v>753</v>
      </c>
      <c r="J389" t="s">
        <v>752</v>
      </c>
      <c r="K389">
        <v>0</v>
      </c>
      <c r="L389">
        <v>0</v>
      </c>
      <c r="M389">
        <v>0</v>
      </c>
      <c r="N389" t="str">
        <f t="shared" si="36"/>
        <v>não</v>
      </c>
      <c r="O389" t="s">
        <v>757</v>
      </c>
      <c r="P389" t="str">
        <f t="shared" si="37"/>
        <v>EF1 e EF2</v>
      </c>
      <c r="Q389">
        <f t="shared" si="38"/>
        <v>0</v>
      </c>
      <c r="R389">
        <f t="shared" si="39"/>
        <v>0</v>
      </c>
      <c r="S389">
        <f t="shared" si="40"/>
        <v>0</v>
      </c>
      <c r="W389">
        <f t="shared" si="41"/>
        <v>7</v>
      </c>
      <c r="Y389" s="2">
        <v>1</v>
      </c>
      <c r="Z389" s="2">
        <v>1</v>
      </c>
      <c r="AA389" s="2">
        <v>1</v>
      </c>
      <c r="AB389" s="7">
        <v>1</v>
      </c>
      <c r="AC389" s="7">
        <v>1</v>
      </c>
      <c r="AD389" s="7">
        <v>1</v>
      </c>
      <c r="AE389" s="2">
        <v>1</v>
      </c>
      <c r="AF389" s="2">
        <v>0</v>
      </c>
      <c r="AG389" s="2">
        <v>0</v>
      </c>
      <c r="AH389" s="7">
        <v>0</v>
      </c>
      <c r="AI389" s="2">
        <v>0</v>
      </c>
      <c r="AJ389" s="2">
        <v>0</v>
      </c>
      <c r="AK389" s="7">
        <v>0</v>
      </c>
      <c r="AL389" s="2">
        <v>0</v>
      </c>
      <c r="AM389" s="2">
        <v>0</v>
      </c>
      <c r="AN389" s="7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</row>
    <row r="390" spans="1:45" hidden="1" x14ac:dyDescent="0.25">
      <c r="A390">
        <v>24053864</v>
      </c>
      <c r="B390" t="s">
        <v>1068</v>
      </c>
      <c r="C390" s="10">
        <v>2</v>
      </c>
      <c r="D390">
        <v>1</v>
      </c>
      <c r="E390" t="s">
        <v>157</v>
      </c>
      <c r="F390" t="s">
        <v>158</v>
      </c>
      <c r="G390" t="s">
        <v>158</v>
      </c>
      <c r="H390" t="s">
        <v>753</v>
      </c>
      <c r="I390" t="s">
        <v>753</v>
      </c>
      <c r="J390" t="s">
        <v>750</v>
      </c>
      <c r="K390">
        <v>0</v>
      </c>
      <c r="L390">
        <v>0</v>
      </c>
      <c r="M390">
        <v>0</v>
      </c>
      <c r="N390" t="str">
        <f t="shared" si="36"/>
        <v>não</v>
      </c>
      <c r="O390" t="s">
        <v>757</v>
      </c>
      <c r="P390" t="str">
        <f t="shared" si="37"/>
        <v>Apenas EF1</v>
      </c>
      <c r="Q390">
        <f t="shared" si="38"/>
        <v>0</v>
      </c>
      <c r="R390">
        <f t="shared" si="39"/>
        <v>0</v>
      </c>
      <c r="S390">
        <f t="shared" si="40"/>
        <v>0</v>
      </c>
      <c r="W390">
        <f t="shared" si="41"/>
        <v>4</v>
      </c>
      <c r="Y390" s="2">
        <v>0</v>
      </c>
      <c r="Z390" s="2">
        <v>0</v>
      </c>
      <c r="AA390" s="2">
        <v>1</v>
      </c>
      <c r="AB390" s="7">
        <v>1</v>
      </c>
      <c r="AC390" s="7">
        <v>1</v>
      </c>
      <c r="AD390" s="7">
        <v>0</v>
      </c>
      <c r="AE390" s="2">
        <v>0</v>
      </c>
      <c r="AF390" s="2">
        <v>0</v>
      </c>
      <c r="AG390" s="2">
        <v>0</v>
      </c>
      <c r="AH390" s="7">
        <v>0</v>
      </c>
      <c r="AI390" s="2">
        <v>0</v>
      </c>
      <c r="AJ390" s="2">
        <v>0</v>
      </c>
      <c r="AK390" s="7">
        <v>0</v>
      </c>
      <c r="AL390" s="2">
        <v>0</v>
      </c>
      <c r="AM390" s="2">
        <v>0</v>
      </c>
      <c r="AN390" s="7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1</v>
      </c>
    </row>
    <row r="391" spans="1:45" hidden="1" x14ac:dyDescent="0.25">
      <c r="A391">
        <v>24053880</v>
      </c>
      <c r="B391" t="s">
        <v>1068</v>
      </c>
      <c r="C391" s="10">
        <v>2</v>
      </c>
      <c r="D391">
        <v>1</v>
      </c>
      <c r="E391" t="s">
        <v>157</v>
      </c>
      <c r="F391" t="s">
        <v>166</v>
      </c>
      <c r="G391" t="s">
        <v>166</v>
      </c>
      <c r="H391" t="s">
        <v>753</v>
      </c>
      <c r="I391" t="s">
        <v>753</v>
      </c>
      <c r="J391" t="s">
        <v>750</v>
      </c>
      <c r="K391">
        <v>0</v>
      </c>
      <c r="L391">
        <v>0</v>
      </c>
      <c r="M391">
        <v>0</v>
      </c>
      <c r="N391" t="str">
        <f t="shared" si="36"/>
        <v>não</v>
      </c>
      <c r="O391" t="s">
        <v>757</v>
      </c>
      <c r="P391" t="b">
        <f t="shared" si="37"/>
        <v>0</v>
      </c>
      <c r="Q391">
        <f t="shared" si="38"/>
        <v>0</v>
      </c>
      <c r="R391">
        <f t="shared" si="39"/>
        <v>0</v>
      </c>
      <c r="S391">
        <f t="shared" si="40"/>
        <v>0</v>
      </c>
      <c r="W391">
        <f t="shared" si="41"/>
        <v>3</v>
      </c>
      <c r="Y391" s="2">
        <v>0</v>
      </c>
      <c r="Z391" s="2">
        <v>0</v>
      </c>
      <c r="AA391" s="2">
        <v>1</v>
      </c>
      <c r="AB391" s="7">
        <v>0</v>
      </c>
      <c r="AC391" s="7">
        <v>0</v>
      </c>
      <c r="AD391" s="7">
        <v>0</v>
      </c>
      <c r="AE391" s="2">
        <v>0</v>
      </c>
      <c r="AF391" s="2">
        <v>0</v>
      </c>
      <c r="AG391" s="2">
        <v>0</v>
      </c>
      <c r="AH391" s="7">
        <v>0</v>
      </c>
      <c r="AI391" s="2">
        <v>0</v>
      </c>
      <c r="AJ391" s="2">
        <v>0</v>
      </c>
      <c r="AK391" s="7">
        <v>0</v>
      </c>
      <c r="AL391" s="2">
        <v>0</v>
      </c>
      <c r="AM391" s="2">
        <v>0</v>
      </c>
      <c r="AN391" s="7">
        <v>0</v>
      </c>
      <c r="AO391" s="2">
        <v>0</v>
      </c>
      <c r="AP391" s="2">
        <v>0</v>
      </c>
      <c r="AQ391" s="2">
        <v>0</v>
      </c>
      <c r="AR391" s="2">
        <v>1</v>
      </c>
      <c r="AS391" s="2">
        <v>1</v>
      </c>
    </row>
    <row r="392" spans="1:45" hidden="1" x14ac:dyDescent="0.25">
      <c r="A392" s="4">
        <v>24053899</v>
      </c>
      <c r="B392" s="4" t="s">
        <v>1068</v>
      </c>
      <c r="C392" s="10">
        <v>2</v>
      </c>
      <c r="D392">
        <v>1</v>
      </c>
      <c r="E392" s="4" t="s">
        <v>157</v>
      </c>
      <c r="F392" s="4" t="s">
        <v>161</v>
      </c>
      <c r="G392" s="4"/>
      <c r="H392" s="4" t="s">
        <v>753</v>
      </c>
      <c r="I392" s="4" t="s">
        <v>753</v>
      </c>
      <c r="J392" s="4" t="s">
        <v>753</v>
      </c>
      <c r="K392" s="4" t="s">
        <v>753</v>
      </c>
      <c r="L392" s="4" t="s">
        <v>753</v>
      </c>
      <c r="M392" s="4"/>
      <c r="N392" t="str">
        <f t="shared" si="36"/>
        <v>não</v>
      </c>
      <c r="O392" s="4" t="s">
        <v>1268</v>
      </c>
      <c r="P392" t="str">
        <f t="shared" si="37"/>
        <v>EF Multisseriada</v>
      </c>
      <c r="Q392">
        <f t="shared" si="38"/>
        <v>0</v>
      </c>
      <c r="R392">
        <f t="shared" si="39"/>
        <v>0</v>
      </c>
      <c r="S392">
        <f t="shared" si="40"/>
        <v>0</v>
      </c>
      <c r="W392" s="4">
        <f t="shared" si="41"/>
        <v>2</v>
      </c>
      <c r="X392" s="4"/>
      <c r="Y392" s="8">
        <v>0</v>
      </c>
      <c r="Z392" s="8">
        <v>0</v>
      </c>
      <c r="AA392" s="8">
        <v>0</v>
      </c>
      <c r="AB392" s="7">
        <v>0</v>
      </c>
      <c r="AC392" s="7">
        <v>0</v>
      </c>
      <c r="AD392" s="7">
        <v>0</v>
      </c>
      <c r="AE392" s="8">
        <v>0</v>
      </c>
      <c r="AF392" s="8">
        <v>0</v>
      </c>
      <c r="AG392" s="8">
        <v>0</v>
      </c>
      <c r="AH392" s="7">
        <v>0</v>
      </c>
      <c r="AI392" s="8">
        <v>0</v>
      </c>
      <c r="AJ392" s="8">
        <v>0</v>
      </c>
      <c r="AK392" s="7">
        <v>0</v>
      </c>
      <c r="AL392" s="8">
        <v>0</v>
      </c>
      <c r="AM392" s="8">
        <v>0</v>
      </c>
      <c r="AN392" s="7">
        <v>0</v>
      </c>
      <c r="AO392" s="8">
        <v>0</v>
      </c>
      <c r="AP392" s="8">
        <v>0</v>
      </c>
      <c r="AQ392" s="8">
        <v>0</v>
      </c>
      <c r="AR392" s="8">
        <v>1</v>
      </c>
      <c r="AS392" s="8">
        <v>1</v>
      </c>
    </row>
    <row r="393" spans="1:45" hidden="1" x14ac:dyDescent="0.25">
      <c r="A393">
        <v>24053902</v>
      </c>
      <c r="B393" t="s">
        <v>1068</v>
      </c>
      <c r="C393" s="10">
        <v>2</v>
      </c>
      <c r="D393">
        <v>1</v>
      </c>
      <c r="E393" t="s">
        <v>157</v>
      </c>
      <c r="F393" t="s">
        <v>160</v>
      </c>
      <c r="G393" t="s">
        <v>160</v>
      </c>
      <c r="H393" t="s">
        <v>753</v>
      </c>
      <c r="I393" t="s">
        <v>753</v>
      </c>
      <c r="J393" t="s">
        <v>750</v>
      </c>
      <c r="K393">
        <v>0</v>
      </c>
      <c r="L393">
        <v>0</v>
      </c>
      <c r="M393">
        <v>0</v>
      </c>
      <c r="N393" t="str">
        <f t="shared" si="36"/>
        <v>não</v>
      </c>
      <c r="O393" t="s">
        <v>757</v>
      </c>
      <c r="P393" t="b">
        <f t="shared" si="37"/>
        <v>0</v>
      </c>
      <c r="Q393">
        <f t="shared" si="38"/>
        <v>0</v>
      </c>
      <c r="R393">
        <f t="shared" si="39"/>
        <v>0</v>
      </c>
      <c r="S393">
        <f t="shared" si="40"/>
        <v>0</v>
      </c>
      <c r="W393">
        <f t="shared" si="41"/>
        <v>3</v>
      </c>
      <c r="Y393" s="2">
        <v>0</v>
      </c>
      <c r="Z393" s="2">
        <v>0</v>
      </c>
      <c r="AA393" s="2">
        <v>1</v>
      </c>
      <c r="AB393" s="7">
        <v>0</v>
      </c>
      <c r="AC393" s="7">
        <v>0</v>
      </c>
      <c r="AD393" s="7">
        <v>0</v>
      </c>
      <c r="AE393" s="2">
        <v>0</v>
      </c>
      <c r="AF393" s="2">
        <v>0</v>
      </c>
      <c r="AG393" s="2">
        <v>0</v>
      </c>
      <c r="AH393" s="7">
        <v>0</v>
      </c>
      <c r="AI393" s="2">
        <v>0</v>
      </c>
      <c r="AJ393" s="2">
        <v>0</v>
      </c>
      <c r="AK393" s="7">
        <v>0</v>
      </c>
      <c r="AL393" s="2">
        <v>0</v>
      </c>
      <c r="AM393" s="2">
        <v>0</v>
      </c>
      <c r="AN393" s="7">
        <v>0</v>
      </c>
      <c r="AO393" s="2">
        <v>0</v>
      </c>
      <c r="AP393" s="2">
        <v>0</v>
      </c>
      <c r="AQ393" s="2">
        <v>0</v>
      </c>
      <c r="AR393" s="2">
        <v>1</v>
      </c>
      <c r="AS393" s="2">
        <v>1</v>
      </c>
    </row>
    <row r="394" spans="1:45" hidden="1" x14ac:dyDescent="0.25">
      <c r="A394">
        <v>24054208</v>
      </c>
      <c r="B394" t="s">
        <v>1108</v>
      </c>
      <c r="C394" s="10">
        <v>1</v>
      </c>
      <c r="D394">
        <v>1</v>
      </c>
      <c r="E394" t="s">
        <v>130</v>
      </c>
      <c r="F394" t="s">
        <v>132</v>
      </c>
      <c r="G394" t="s">
        <v>1117</v>
      </c>
      <c r="H394">
        <v>1</v>
      </c>
      <c r="I394">
        <v>1</v>
      </c>
      <c r="J394" t="s">
        <v>753</v>
      </c>
      <c r="K394" t="s">
        <v>753</v>
      </c>
      <c r="L394" t="s">
        <v>753</v>
      </c>
      <c r="M394">
        <v>0</v>
      </c>
      <c r="N394" t="str">
        <f t="shared" si="36"/>
        <v>não</v>
      </c>
      <c r="O394" t="s">
        <v>757</v>
      </c>
      <c r="P394" t="str">
        <f t="shared" si="37"/>
        <v>EF1 e EF2</v>
      </c>
      <c r="Q394">
        <f t="shared" si="38"/>
        <v>0</v>
      </c>
      <c r="R394">
        <f t="shared" si="39"/>
        <v>0</v>
      </c>
      <c r="S394">
        <f t="shared" si="40"/>
        <v>0</v>
      </c>
      <c r="W394">
        <f t="shared" si="41"/>
        <v>16</v>
      </c>
      <c r="Y394" s="2">
        <v>1</v>
      </c>
      <c r="Z394" s="2">
        <v>2</v>
      </c>
      <c r="AA394" s="2">
        <v>1</v>
      </c>
      <c r="AB394" s="7">
        <v>2</v>
      </c>
      <c r="AC394" s="7">
        <v>2</v>
      </c>
      <c r="AD394" s="7">
        <v>4</v>
      </c>
      <c r="AE394" s="2">
        <v>2</v>
      </c>
      <c r="AF394" s="2">
        <v>1</v>
      </c>
      <c r="AG394" s="2">
        <v>1</v>
      </c>
      <c r="AH394" s="7">
        <v>0</v>
      </c>
      <c r="AI394" s="2">
        <v>0</v>
      </c>
      <c r="AJ394" s="2">
        <v>0</v>
      </c>
      <c r="AK394" s="7">
        <v>0</v>
      </c>
      <c r="AL394" s="2">
        <v>0</v>
      </c>
      <c r="AM394" s="2">
        <v>0</v>
      </c>
      <c r="AN394" s="7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</row>
    <row r="395" spans="1:45" hidden="1" x14ac:dyDescent="0.25">
      <c r="A395">
        <v>24054224</v>
      </c>
      <c r="B395" t="s">
        <v>1108</v>
      </c>
      <c r="C395" s="10">
        <v>1</v>
      </c>
      <c r="D395">
        <v>1</v>
      </c>
      <c r="E395" t="s">
        <v>130</v>
      </c>
      <c r="F395" t="s">
        <v>133</v>
      </c>
      <c r="G395" t="s">
        <v>1118</v>
      </c>
      <c r="H395" t="s">
        <v>753</v>
      </c>
      <c r="I395" t="s">
        <v>753</v>
      </c>
      <c r="J395" t="s">
        <v>751</v>
      </c>
      <c r="K395">
        <v>1</v>
      </c>
      <c r="L395">
        <v>1</v>
      </c>
      <c r="M395">
        <v>0</v>
      </c>
      <c r="N395" t="str">
        <f t="shared" si="36"/>
        <v>não</v>
      </c>
      <c r="O395" t="s">
        <v>757</v>
      </c>
      <c r="P395" t="str">
        <f t="shared" si="37"/>
        <v>Todas as Etapas</v>
      </c>
      <c r="Q395">
        <f t="shared" si="38"/>
        <v>1</v>
      </c>
      <c r="R395">
        <f t="shared" si="39"/>
        <v>0</v>
      </c>
      <c r="S395">
        <f t="shared" si="40"/>
        <v>1</v>
      </c>
      <c r="W395">
        <f t="shared" si="41"/>
        <v>32</v>
      </c>
      <c r="Y395" s="2">
        <v>0</v>
      </c>
      <c r="Z395" s="2">
        <v>0</v>
      </c>
      <c r="AA395" s="2">
        <v>1</v>
      </c>
      <c r="AB395" s="7">
        <v>2</v>
      </c>
      <c r="AC395" s="7">
        <v>2</v>
      </c>
      <c r="AD395" s="7">
        <v>2</v>
      </c>
      <c r="AE395" s="2">
        <v>3</v>
      </c>
      <c r="AF395" s="2">
        <v>2</v>
      </c>
      <c r="AG395" s="2">
        <v>2</v>
      </c>
      <c r="AH395" s="7">
        <v>3</v>
      </c>
      <c r="AI395" s="2">
        <v>2</v>
      </c>
      <c r="AJ395" s="2">
        <v>2</v>
      </c>
      <c r="AK395" s="7">
        <v>0</v>
      </c>
      <c r="AL395" s="2">
        <v>0</v>
      </c>
      <c r="AM395" s="2">
        <v>0</v>
      </c>
      <c r="AN395" s="7">
        <v>4</v>
      </c>
      <c r="AO395" s="2">
        <v>4</v>
      </c>
      <c r="AP395" s="2">
        <v>3</v>
      </c>
      <c r="AQ395" s="2">
        <v>0</v>
      </c>
      <c r="AR395" s="2">
        <v>0</v>
      </c>
      <c r="AS395" s="2">
        <v>0</v>
      </c>
    </row>
    <row r="396" spans="1:45" hidden="1" x14ac:dyDescent="0.25">
      <c r="A396">
        <v>24054259</v>
      </c>
      <c r="B396" t="s">
        <v>1108</v>
      </c>
      <c r="C396" s="10">
        <v>1</v>
      </c>
      <c r="D396">
        <v>1</v>
      </c>
      <c r="E396" t="s">
        <v>130</v>
      </c>
      <c r="F396" t="s">
        <v>137</v>
      </c>
      <c r="G396" t="s">
        <v>1119</v>
      </c>
      <c r="H396">
        <v>1</v>
      </c>
      <c r="I396">
        <v>1</v>
      </c>
      <c r="J396" t="s">
        <v>753</v>
      </c>
      <c r="K396" t="s">
        <v>753</v>
      </c>
      <c r="L396" t="s">
        <v>753</v>
      </c>
      <c r="M396">
        <v>0</v>
      </c>
      <c r="N396" t="str">
        <f t="shared" si="36"/>
        <v>não</v>
      </c>
      <c r="O396" t="s">
        <v>757</v>
      </c>
      <c r="P396" t="str">
        <f t="shared" si="37"/>
        <v>EF2 e EM</v>
      </c>
      <c r="Q396">
        <f t="shared" si="38"/>
        <v>1</v>
      </c>
      <c r="R396">
        <f t="shared" si="39"/>
        <v>0</v>
      </c>
      <c r="S396">
        <f t="shared" si="40"/>
        <v>1</v>
      </c>
      <c r="W396">
        <f t="shared" si="41"/>
        <v>16</v>
      </c>
      <c r="Y396" s="2">
        <v>0</v>
      </c>
      <c r="Z396" s="2">
        <v>0</v>
      </c>
      <c r="AA396" s="2">
        <v>0</v>
      </c>
      <c r="AB396" s="7">
        <v>0</v>
      </c>
      <c r="AC396" s="7">
        <v>0</v>
      </c>
      <c r="AD396" s="7">
        <v>2</v>
      </c>
      <c r="AE396" s="2">
        <v>1</v>
      </c>
      <c r="AF396" s="2">
        <v>2</v>
      </c>
      <c r="AG396" s="2">
        <v>1</v>
      </c>
      <c r="AH396" s="7">
        <v>2</v>
      </c>
      <c r="AI396" s="2">
        <v>1</v>
      </c>
      <c r="AJ396" s="2">
        <v>1</v>
      </c>
      <c r="AK396" s="7">
        <v>0</v>
      </c>
      <c r="AL396" s="2">
        <v>0</v>
      </c>
      <c r="AM396" s="2">
        <v>0</v>
      </c>
      <c r="AN396" s="7">
        <v>2</v>
      </c>
      <c r="AO396" s="2">
        <v>2</v>
      </c>
      <c r="AP396" s="2">
        <v>2</v>
      </c>
      <c r="AQ396" s="2">
        <v>0</v>
      </c>
      <c r="AR396" s="2">
        <v>0</v>
      </c>
      <c r="AS396" s="2">
        <v>0</v>
      </c>
    </row>
    <row r="397" spans="1:45" hidden="1" x14ac:dyDescent="0.25">
      <c r="A397">
        <v>24054836</v>
      </c>
      <c r="B397" t="s">
        <v>1108</v>
      </c>
      <c r="C397" s="10">
        <v>1</v>
      </c>
      <c r="D397">
        <v>1</v>
      </c>
      <c r="E397" t="s">
        <v>130</v>
      </c>
      <c r="F397" t="s">
        <v>136</v>
      </c>
      <c r="G397" t="s">
        <v>1120</v>
      </c>
      <c r="H397" t="s">
        <v>753</v>
      </c>
      <c r="I397" t="s">
        <v>753</v>
      </c>
      <c r="J397" t="s">
        <v>750</v>
      </c>
      <c r="K397">
        <v>0</v>
      </c>
      <c r="L397">
        <v>0</v>
      </c>
      <c r="M397">
        <v>0</v>
      </c>
      <c r="N397" t="str">
        <f t="shared" ref="N397:N460" si="42">IF(I397=1,"não",IF(OR(L397=0,L397=1),"não",IF(W397=0,"não",IF(W397=AS397,"não",IF(O397="sim - multi","não","sim")))))</f>
        <v>não</v>
      </c>
      <c r="O397" t="s">
        <v>757</v>
      </c>
      <c r="P397" t="str">
        <f t="shared" ref="P397:P460" si="43">IF(O397="não",IF(AND(AB397+AC397&gt;0,AD397+AH397+AK397+AN397=0),"Apenas EF1",IF(AND(AB397+AC397&gt;0,AD397&gt;0,AH397+AK397+AN397=0),"EF1 e EF2",IF(AND(AB397+AC397&gt;0,AD397&gt;0,AH397+AK397+AN397&gt;0),"Todas as Etapas",IF(AND(AB397+AC397=0,AD397&gt;0,AH397+AK397+AN397=0),"Apenas EF2",IF(AND(AB397+AC397=0,AD397=0,AH397+AK397+AN397&gt;0),"Apenas EM",IF(AND(AB397+AC397=0,AD397&gt;0,AH397+AK397+AN397&gt;0),"EF2 e EM",IF(AND(AB397+AC397&gt;0,AD397=0,AH397+AK397+AN397&gt;0),"EF1 eEM"))))))),IF(AND(AK397&gt;0,AN397=0),"Apenas EMI",IF(AND(AK397=0,AN397&gt;0),"Apenas EMND",IF(AND(AK397&gt;0,AN397&gt;0),"EMI e EMND",IF(O397="sim - multi","EF Multisseriada")))))</f>
        <v>Apenas EF1</v>
      </c>
      <c r="Q397">
        <f t="shared" ref="Q397:Q460" si="44">IF(AH397&gt;0,1,0)</f>
        <v>0</v>
      </c>
      <c r="R397">
        <f t="shared" ref="R397:R460" si="45">IF(AK397&gt;0,1,0)</f>
        <v>0</v>
      </c>
      <c r="S397">
        <f t="shared" ref="S397:S460" si="46">IF(AN397&gt;0,1,0)</f>
        <v>0</v>
      </c>
      <c r="W397">
        <f t="shared" ref="W397:W460" si="47">SUM(Y397:AS397)</f>
        <v>5</v>
      </c>
      <c r="Y397" s="2">
        <v>1</v>
      </c>
      <c r="Z397" s="2">
        <v>1</v>
      </c>
      <c r="AA397" s="2">
        <v>1</v>
      </c>
      <c r="AB397" s="7">
        <v>1</v>
      </c>
      <c r="AC397" s="7">
        <v>1</v>
      </c>
      <c r="AD397" s="7">
        <v>0</v>
      </c>
      <c r="AE397" s="2">
        <v>0</v>
      </c>
      <c r="AF397" s="2">
        <v>0</v>
      </c>
      <c r="AG397" s="2">
        <v>0</v>
      </c>
      <c r="AH397" s="7">
        <v>0</v>
      </c>
      <c r="AI397" s="2">
        <v>0</v>
      </c>
      <c r="AJ397" s="2">
        <v>0</v>
      </c>
      <c r="AK397" s="7">
        <v>0</v>
      </c>
      <c r="AL397" s="2">
        <v>0</v>
      </c>
      <c r="AM397" s="2">
        <v>0</v>
      </c>
      <c r="AN397" s="7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</row>
    <row r="398" spans="1:45" hidden="1" x14ac:dyDescent="0.25">
      <c r="A398">
        <v>24055182</v>
      </c>
      <c r="B398" t="s">
        <v>1108</v>
      </c>
      <c r="C398" s="10">
        <v>1</v>
      </c>
      <c r="D398">
        <v>1</v>
      </c>
      <c r="E398" t="s">
        <v>130</v>
      </c>
      <c r="F398" t="s">
        <v>138</v>
      </c>
      <c r="G398" t="s">
        <v>138</v>
      </c>
      <c r="H398" t="s">
        <v>753</v>
      </c>
      <c r="I398" t="s">
        <v>753</v>
      </c>
      <c r="J398" t="s">
        <v>750</v>
      </c>
      <c r="K398">
        <v>1</v>
      </c>
      <c r="L398">
        <v>1</v>
      </c>
      <c r="M398">
        <v>0</v>
      </c>
      <c r="N398" t="str">
        <f t="shared" si="42"/>
        <v>não</v>
      </c>
      <c r="O398" t="s">
        <v>757</v>
      </c>
      <c r="P398" t="str">
        <f t="shared" si="43"/>
        <v>Apenas EF1</v>
      </c>
      <c r="Q398">
        <f t="shared" si="44"/>
        <v>0</v>
      </c>
      <c r="R398">
        <f t="shared" si="45"/>
        <v>0</v>
      </c>
      <c r="S398">
        <f t="shared" si="46"/>
        <v>0</v>
      </c>
      <c r="W398">
        <f t="shared" si="47"/>
        <v>8</v>
      </c>
      <c r="Y398" s="2">
        <v>1</v>
      </c>
      <c r="Z398" s="2">
        <v>1</v>
      </c>
      <c r="AA398" s="2">
        <v>2</v>
      </c>
      <c r="AB398" s="7">
        <v>2</v>
      </c>
      <c r="AC398" s="7">
        <v>2</v>
      </c>
      <c r="AD398" s="7">
        <v>0</v>
      </c>
      <c r="AE398" s="2">
        <v>0</v>
      </c>
      <c r="AF398" s="2">
        <v>0</v>
      </c>
      <c r="AG398" s="2">
        <v>0</v>
      </c>
      <c r="AH398" s="7">
        <v>0</v>
      </c>
      <c r="AI398" s="2">
        <v>0</v>
      </c>
      <c r="AJ398" s="2">
        <v>0</v>
      </c>
      <c r="AK398" s="7">
        <v>0</v>
      </c>
      <c r="AL398" s="2">
        <v>0</v>
      </c>
      <c r="AM398" s="2">
        <v>0</v>
      </c>
      <c r="AN398" s="7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</row>
    <row r="399" spans="1:45" hidden="1" x14ac:dyDescent="0.25">
      <c r="A399">
        <v>24055328</v>
      </c>
      <c r="B399" t="s">
        <v>1068</v>
      </c>
      <c r="C399" s="10">
        <v>2</v>
      </c>
      <c r="D399">
        <v>1</v>
      </c>
      <c r="E399" t="s">
        <v>179</v>
      </c>
      <c r="F399" t="s">
        <v>180</v>
      </c>
      <c r="G399" t="s">
        <v>1121</v>
      </c>
      <c r="H399" t="s">
        <v>753</v>
      </c>
      <c r="I399" t="s">
        <v>753</v>
      </c>
      <c r="J399" t="s">
        <v>750</v>
      </c>
      <c r="K399">
        <v>1</v>
      </c>
      <c r="L399">
        <v>1</v>
      </c>
      <c r="M399">
        <v>0</v>
      </c>
      <c r="N399" t="str">
        <f t="shared" si="42"/>
        <v>não</v>
      </c>
      <c r="O399" t="s">
        <v>757</v>
      </c>
      <c r="P399" t="str">
        <f t="shared" si="43"/>
        <v>Apenas EF1</v>
      </c>
      <c r="Q399">
        <f t="shared" si="44"/>
        <v>0</v>
      </c>
      <c r="R399">
        <f t="shared" si="45"/>
        <v>0</v>
      </c>
      <c r="S399">
        <f t="shared" si="46"/>
        <v>0</v>
      </c>
      <c r="W399">
        <f t="shared" si="47"/>
        <v>15</v>
      </c>
      <c r="Y399" s="2">
        <v>2</v>
      </c>
      <c r="Z399" s="2">
        <v>4</v>
      </c>
      <c r="AA399" s="2">
        <v>2</v>
      </c>
      <c r="AB399" s="7">
        <v>4</v>
      </c>
      <c r="AC399" s="7">
        <v>3</v>
      </c>
      <c r="AD399" s="7">
        <v>0</v>
      </c>
      <c r="AE399" s="2">
        <v>0</v>
      </c>
      <c r="AF399" s="2">
        <v>0</v>
      </c>
      <c r="AG399" s="2">
        <v>0</v>
      </c>
      <c r="AH399" s="7">
        <v>0</v>
      </c>
      <c r="AI399" s="2">
        <v>0</v>
      </c>
      <c r="AJ399" s="2">
        <v>0</v>
      </c>
      <c r="AK399" s="7">
        <v>0</v>
      </c>
      <c r="AL399" s="2">
        <v>0</v>
      </c>
      <c r="AM399" s="2">
        <v>0</v>
      </c>
      <c r="AN399" s="7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</row>
    <row r="400" spans="1:45" hidden="1" x14ac:dyDescent="0.25">
      <c r="A400">
        <v>24055344</v>
      </c>
      <c r="B400" t="s">
        <v>1068</v>
      </c>
      <c r="C400" s="10">
        <v>2</v>
      </c>
      <c r="D400">
        <v>1</v>
      </c>
      <c r="E400" t="s">
        <v>179</v>
      </c>
      <c r="F400" t="s">
        <v>181</v>
      </c>
      <c r="G400" t="s">
        <v>1122</v>
      </c>
      <c r="H400" t="s">
        <v>753</v>
      </c>
      <c r="I400" t="s">
        <v>753</v>
      </c>
      <c r="J400" t="s">
        <v>751</v>
      </c>
      <c r="K400">
        <v>1</v>
      </c>
      <c r="L400">
        <v>1</v>
      </c>
      <c r="M400">
        <v>0</v>
      </c>
      <c r="N400" t="str">
        <f t="shared" si="42"/>
        <v>não</v>
      </c>
      <c r="O400" t="s">
        <v>757</v>
      </c>
      <c r="P400" t="str">
        <f t="shared" si="43"/>
        <v>EF2 e EM</v>
      </c>
      <c r="Q400">
        <f t="shared" si="44"/>
        <v>1</v>
      </c>
      <c r="R400">
        <f t="shared" si="45"/>
        <v>0</v>
      </c>
      <c r="S400">
        <f t="shared" si="46"/>
        <v>0</v>
      </c>
      <c r="W400">
        <f t="shared" si="47"/>
        <v>18</v>
      </c>
      <c r="Y400" s="2">
        <v>0</v>
      </c>
      <c r="Z400" s="2">
        <v>0</v>
      </c>
      <c r="AA400" s="2">
        <v>0</v>
      </c>
      <c r="AB400" s="7">
        <v>0</v>
      </c>
      <c r="AC400" s="7">
        <v>0</v>
      </c>
      <c r="AD400" s="7">
        <v>4</v>
      </c>
      <c r="AE400" s="2">
        <v>4</v>
      </c>
      <c r="AF400" s="2">
        <v>2</v>
      </c>
      <c r="AG400" s="2">
        <v>2</v>
      </c>
      <c r="AH400" s="7">
        <v>2</v>
      </c>
      <c r="AI400" s="2">
        <v>2</v>
      </c>
      <c r="AJ400" s="2">
        <v>1</v>
      </c>
      <c r="AK400" s="7">
        <v>0</v>
      </c>
      <c r="AL400" s="2">
        <v>0</v>
      </c>
      <c r="AM400" s="2">
        <v>0</v>
      </c>
      <c r="AN400" s="7">
        <v>0</v>
      </c>
      <c r="AO400" s="2">
        <v>0</v>
      </c>
      <c r="AP400" s="2">
        <v>1</v>
      </c>
      <c r="AQ400" s="2">
        <v>0</v>
      </c>
      <c r="AR400" s="2">
        <v>0</v>
      </c>
      <c r="AS400" s="2">
        <v>0</v>
      </c>
    </row>
    <row r="401" spans="1:45" hidden="1" x14ac:dyDescent="0.25">
      <c r="A401">
        <v>24055352</v>
      </c>
      <c r="B401" t="s">
        <v>1068</v>
      </c>
      <c r="C401" s="10">
        <v>2</v>
      </c>
      <c r="D401">
        <v>1</v>
      </c>
      <c r="E401" t="s">
        <v>179</v>
      </c>
      <c r="F401" t="s">
        <v>182</v>
      </c>
      <c r="G401" t="s">
        <v>182</v>
      </c>
      <c r="H401" t="s">
        <v>753</v>
      </c>
      <c r="I401" t="s">
        <v>753</v>
      </c>
      <c r="J401" t="s">
        <v>751</v>
      </c>
      <c r="K401">
        <v>0</v>
      </c>
      <c r="L401">
        <v>0</v>
      </c>
      <c r="M401">
        <v>0</v>
      </c>
      <c r="N401" t="str">
        <f t="shared" si="42"/>
        <v>não</v>
      </c>
      <c r="O401" t="s">
        <v>757</v>
      </c>
      <c r="P401" t="str">
        <f t="shared" si="43"/>
        <v>Apenas EM</v>
      </c>
      <c r="Q401">
        <f t="shared" si="44"/>
        <v>1</v>
      </c>
      <c r="R401">
        <f t="shared" si="45"/>
        <v>0</v>
      </c>
      <c r="S401">
        <f t="shared" si="46"/>
        <v>1</v>
      </c>
      <c r="W401">
        <f t="shared" si="47"/>
        <v>5</v>
      </c>
      <c r="Y401" s="2">
        <v>0</v>
      </c>
      <c r="Z401" s="2">
        <v>0</v>
      </c>
      <c r="AA401" s="2">
        <v>0</v>
      </c>
      <c r="AB401" s="7">
        <v>0</v>
      </c>
      <c r="AC401" s="7">
        <v>0</v>
      </c>
      <c r="AD401" s="7">
        <v>0</v>
      </c>
      <c r="AE401" s="2">
        <v>0</v>
      </c>
      <c r="AF401" s="2">
        <v>0</v>
      </c>
      <c r="AG401" s="2">
        <v>0</v>
      </c>
      <c r="AH401" s="7">
        <v>1</v>
      </c>
      <c r="AI401" s="2">
        <v>1</v>
      </c>
      <c r="AJ401" s="2">
        <v>0</v>
      </c>
      <c r="AK401" s="7">
        <v>0</v>
      </c>
      <c r="AL401" s="2">
        <v>0</v>
      </c>
      <c r="AM401" s="2">
        <v>0</v>
      </c>
      <c r="AN401" s="7">
        <v>1</v>
      </c>
      <c r="AO401" s="2">
        <v>1</v>
      </c>
      <c r="AP401" s="2">
        <v>1</v>
      </c>
      <c r="AQ401" s="2">
        <v>0</v>
      </c>
      <c r="AR401" s="2">
        <v>0</v>
      </c>
      <c r="AS401" s="2">
        <v>0</v>
      </c>
    </row>
    <row r="402" spans="1:45" x14ac:dyDescent="0.25">
      <c r="A402">
        <v>24050113</v>
      </c>
      <c r="B402" t="s">
        <v>1038</v>
      </c>
      <c r="C402" s="10">
        <v>3</v>
      </c>
      <c r="D402">
        <v>1</v>
      </c>
      <c r="E402" t="s">
        <v>256</v>
      </c>
      <c r="F402" t="s">
        <v>257</v>
      </c>
      <c r="G402" t="s">
        <v>1095</v>
      </c>
      <c r="H402">
        <v>0</v>
      </c>
      <c r="I402">
        <v>0</v>
      </c>
      <c r="J402" t="s">
        <v>753</v>
      </c>
      <c r="K402" t="s">
        <v>753</v>
      </c>
      <c r="L402" t="s">
        <v>753</v>
      </c>
      <c r="M402">
        <v>0</v>
      </c>
      <c r="N402" t="str">
        <f t="shared" si="42"/>
        <v>sim</v>
      </c>
      <c r="O402" t="s">
        <v>757</v>
      </c>
      <c r="P402" t="str">
        <f t="shared" si="43"/>
        <v>EF2 e EM</v>
      </c>
      <c r="Q402">
        <f t="shared" si="44"/>
        <v>1</v>
      </c>
      <c r="R402">
        <f t="shared" si="45"/>
        <v>0</v>
      </c>
      <c r="S402">
        <f t="shared" si="46"/>
        <v>0</v>
      </c>
      <c r="T402" t="str">
        <f>IF(Q402&gt;0,"EM",IF(R402&gt;0,"EMI",IF(S402&gt;0,"EMND")))</f>
        <v>EM</v>
      </c>
      <c r="U402">
        <f>IF(T402="EF1",AB402+AC402,IF(T402="EF2",AD402,IF(T402="EM",AH402,IF(T402="EMND",AN402,AK402))))</f>
        <v>2</v>
      </c>
      <c r="V402" s="12">
        <f>IF(U402=1,30000,IF(U402&gt;5,45000,30000+3000*U402))</f>
        <v>36000</v>
      </c>
      <c r="W402">
        <f t="shared" si="47"/>
        <v>9</v>
      </c>
      <c r="Y402" s="2">
        <v>0</v>
      </c>
      <c r="Z402" s="2">
        <v>0</v>
      </c>
      <c r="AA402" s="2">
        <v>0</v>
      </c>
      <c r="AB402" s="7">
        <v>0</v>
      </c>
      <c r="AC402" s="7">
        <v>0</v>
      </c>
      <c r="AD402" s="7">
        <v>1</v>
      </c>
      <c r="AE402" s="2">
        <v>1</v>
      </c>
      <c r="AF402" s="2">
        <v>1</v>
      </c>
      <c r="AG402" s="2">
        <v>1</v>
      </c>
      <c r="AH402" s="7">
        <v>2</v>
      </c>
      <c r="AI402" s="2">
        <v>1</v>
      </c>
      <c r="AJ402" s="2">
        <v>1</v>
      </c>
      <c r="AK402" s="7">
        <v>0</v>
      </c>
      <c r="AL402" s="2">
        <v>0</v>
      </c>
      <c r="AM402" s="2">
        <v>0</v>
      </c>
      <c r="AN402" s="7">
        <v>0</v>
      </c>
      <c r="AO402" s="2">
        <v>0</v>
      </c>
      <c r="AP402" s="2">
        <v>0</v>
      </c>
      <c r="AQ402" s="2">
        <v>0</v>
      </c>
      <c r="AR402" s="2">
        <v>1</v>
      </c>
      <c r="AS402" s="2">
        <v>0</v>
      </c>
    </row>
    <row r="403" spans="1:45" hidden="1" x14ac:dyDescent="0.25">
      <c r="A403">
        <v>24055379</v>
      </c>
      <c r="B403" t="s">
        <v>1068</v>
      </c>
      <c r="C403" s="10">
        <v>2</v>
      </c>
      <c r="D403">
        <v>1</v>
      </c>
      <c r="E403" t="s">
        <v>179</v>
      </c>
      <c r="F403" t="s">
        <v>184</v>
      </c>
      <c r="G403" t="s">
        <v>1124</v>
      </c>
      <c r="H403" t="s">
        <v>753</v>
      </c>
      <c r="I403" t="s">
        <v>753</v>
      </c>
      <c r="J403" t="s">
        <v>752</v>
      </c>
      <c r="K403">
        <v>0</v>
      </c>
      <c r="L403">
        <v>0</v>
      </c>
      <c r="M403">
        <v>0</v>
      </c>
      <c r="N403" t="str">
        <f t="shared" si="42"/>
        <v>não</v>
      </c>
      <c r="O403" t="s">
        <v>757</v>
      </c>
      <c r="P403" t="str">
        <f t="shared" si="43"/>
        <v>EF1 e EF2</v>
      </c>
      <c r="Q403">
        <f t="shared" si="44"/>
        <v>0</v>
      </c>
      <c r="R403">
        <f t="shared" si="45"/>
        <v>0</v>
      </c>
      <c r="S403">
        <f t="shared" si="46"/>
        <v>0</v>
      </c>
      <c r="W403">
        <f t="shared" si="47"/>
        <v>8</v>
      </c>
      <c r="Y403" s="2">
        <v>0</v>
      </c>
      <c r="Z403" s="2">
        <v>0</v>
      </c>
      <c r="AA403" s="2">
        <v>0</v>
      </c>
      <c r="AB403" s="7">
        <v>1</v>
      </c>
      <c r="AC403" s="7">
        <v>1</v>
      </c>
      <c r="AD403" s="7">
        <v>2</v>
      </c>
      <c r="AE403" s="2">
        <v>2</v>
      </c>
      <c r="AF403" s="2">
        <v>1</v>
      </c>
      <c r="AG403" s="2">
        <v>1</v>
      </c>
      <c r="AH403" s="7">
        <v>0</v>
      </c>
      <c r="AI403" s="2">
        <v>0</v>
      </c>
      <c r="AJ403" s="2">
        <v>0</v>
      </c>
      <c r="AK403" s="7">
        <v>0</v>
      </c>
      <c r="AL403" s="2">
        <v>0</v>
      </c>
      <c r="AM403" s="2">
        <v>0</v>
      </c>
      <c r="AN403" s="7">
        <v>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</row>
    <row r="404" spans="1:45" hidden="1" x14ac:dyDescent="0.25">
      <c r="A404">
        <v>24055387</v>
      </c>
      <c r="C404" t="s">
        <v>1270</v>
      </c>
      <c r="G404" t="s">
        <v>1125</v>
      </c>
      <c r="H404" t="s">
        <v>753</v>
      </c>
      <c r="I404" t="s">
        <v>753</v>
      </c>
      <c r="J404" t="s">
        <v>750</v>
      </c>
      <c r="K404">
        <v>0</v>
      </c>
      <c r="L404">
        <v>0</v>
      </c>
      <c r="M404">
        <v>0</v>
      </c>
      <c r="N404" t="str">
        <f t="shared" si="42"/>
        <v>não</v>
      </c>
      <c r="O404" t="s">
        <v>757</v>
      </c>
      <c r="P404" t="b">
        <f t="shared" si="43"/>
        <v>0</v>
      </c>
      <c r="Q404">
        <f t="shared" si="44"/>
        <v>0</v>
      </c>
      <c r="R404">
        <f t="shared" si="45"/>
        <v>0</v>
      </c>
      <c r="S404">
        <f t="shared" si="46"/>
        <v>0</v>
      </c>
      <c r="W404">
        <f t="shared" si="47"/>
        <v>0</v>
      </c>
      <c r="Y404" s="2">
        <v>0</v>
      </c>
      <c r="Z404" s="2">
        <v>0</v>
      </c>
      <c r="AA404" s="2">
        <v>0</v>
      </c>
      <c r="AB404" s="7">
        <v>0</v>
      </c>
      <c r="AC404" s="7">
        <v>0</v>
      </c>
      <c r="AD404" s="7">
        <v>0</v>
      </c>
      <c r="AE404" s="2">
        <v>0</v>
      </c>
      <c r="AF404" s="2">
        <v>0</v>
      </c>
      <c r="AG404" s="2">
        <v>0</v>
      </c>
      <c r="AH404" s="7">
        <v>0</v>
      </c>
      <c r="AI404" s="2">
        <v>0</v>
      </c>
      <c r="AJ404" s="2">
        <v>0</v>
      </c>
      <c r="AK404" s="7">
        <v>0</v>
      </c>
      <c r="AL404" s="2">
        <v>0</v>
      </c>
      <c r="AM404" s="2">
        <v>0</v>
      </c>
      <c r="AN404" s="7">
        <v>0</v>
      </c>
      <c r="AO404" s="2">
        <v>0</v>
      </c>
      <c r="AP404" s="2">
        <v>0</v>
      </c>
      <c r="AQ404" s="2">
        <v>0</v>
      </c>
      <c r="AR404" s="2">
        <v>0</v>
      </c>
      <c r="AS404" s="2">
        <v>0</v>
      </c>
    </row>
    <row r="405" spans="1:45" hidden="1" x14ac:dyDescent="0.25">
      <c r="A405">
        <v>24055395</v>
      </c>
      <c r="B405" t="s">
        <v>1068</v>
      </c>
      <c r="C405" s="10">
        <v>2</v>
      </c>
      <c r="D405">
        <v>1</v>
      </c>
      <c r="E405" t="s">
        <v>179</v>
      </c>
      <c r="F405" t="s">
        <v>186</v>
      </c>
      <c r="G405" t="s">
        <v>1126</v>
      </c>
      <c r="H405" t="s">
        <v>753</v>
      </c>
      <c r="I405" t="s">
        <v>753</v>
      </c>
      <c r="J405" t="s">
        <v>750</v>
      </c>
      <c r="K405">
        <v>0</v>
      </c>
      <c r="L405">
        <v>0</v>
      </c>
      <c r="M405">
        <v>0</v>
      </c>
      <c r="N405" t="str">
        <f t="shared" si="42"/>
        <v>não</v>
      </c>
      <c r="O405" t="s">
        <v>757</v>
      </c>
      <c r="P405" t="str">
        <f t="shared" si="43"/>
        <v>Apenas EF1</v>
      </c>
      <c r="Q405">
        <f t="shared" si="44"/>
        <v>0</v>
      </c>
      <c r="R405">
        <f t="shared" si="45"/>
        <v>0</v>
      </c>
      <c r="S405">
        <f t="shared" si="46"/>
        <v>0</v>
      </c>
      <c r="W405">
        <f t="shared" si="47"/>
        <v>2</v>
      </c>
      <c r="Y405" s="2">
        <v>0</v>
      </c>
      <c r="Z405" s="2">
        <v>0</v>
      </c>
      <c r="AA405" s="2">
        <v>0</v>
      </c>
      <c r="AB405" s="7">
        <v>1</v>
      </c>
      <c r="AC405" s="7">
        <v>1</v>
      </c>
      <c r="AD405" s="7">
        <v>0</v>
      </c>
      <c r="AE405" s="2">
        <v>0</v>
      </c>
      <c r="AF405" s="2">
        <v>0</v>
      </c>
      <c r="AG405" s="2">
        <v>0</v>
      </c>
      <c r="AH405" s="7">
        <v>0</v>
      </c>
      <c r="AI405" s="2">
        <v>0</v>
      </c>
      <c r="AJ405" s="2">
        <v>0</v>
      </c>
      <c r="AK405" s="7">
        <v>0</v>
      </c>
      <c r="AL405" s="2">
        <v>0</v>
      </c>
      <c r="AM405" s="2">
        <v>0</v>
      </c>
      <c r="AN405" s="7">
        <v>0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</row>
    <row r="406" spans="1:45" hidden="1" x14ac:dyDescent="0.25">
      <c r="A406">
        <v>24055409</v>
      </c>
      <c r="B406" t="s">
        <v>1068</v>
      </c>
      <c r="C406" s="10">
        <v>2</v>
      </c>
      <c r="D406">
        <v>1</v>
      </c>
      <c r="E406" t="s">
        <v>179</v>
      </c>
      <c r="F406" t="s">
        <v>185</v>
      </c>
      <c r="G406" t="s">
        <v>1127</v>
      </c>
      <c r="H406" t="s">
        <v>753</v>
      </c>
      <c r="I406" t="s">
        <v>753</v>
      </c>
      <c r="J406" t="s">
        <v>751</v>
      </c>
      <c r="K406">
        <v>0</v>
      </c>
      <c r="L406">
        <v>0</v>
      </c>
      <c r="M406">
        <v>0</v>
      </c>
      <c r="N406" t="str">
        <f t="shared" si="42"/>
        <v>não</v>
      </c>
      <c r="O406" t="s">
        <v>757</v>
      </c>
      <c r="P406" t="str">
        <f t="shared" si="43"/>
        <v>Todas as Etapas</v>
      </c>
      <c r="Q406">
        <f t="shared" si="44"/>
        <v>0</v>
      </c>
      <c r="R406">
        <f t="shared" si="45"/>
        <v>0</v>
      </c>
      <c r="S406">
        <f t="shared" si="46"/>
        <v>1</v>
      </c>
      <c r="W406">
        <f t="shared" si="47"/>
        <v>9</v>
      </c>
      <c r="Y406" s="2">
        <v>0</v>
      </c>
      <c r="Z406" s="2">
        <v>0</v>
      </c>
      <c r="AA406" s="2">
        <v>0</v>
      </c>
      <c r="AB406" s="7">
        <v>1</v>
      </c>
      <c r="AC406" s="7">
        <v>1</v>
      </c>
      <c r="AD406" s="7">
        <v>1</v>
      </c>
      <c r="AE406" s="2">
        <v>1</v>
      </c>
      <c r="AF406" s="2">
        <v>1</v>
      </c>
      <c r="AG406" s="2">
        <v>1</v>
      </c>
      <c r="AH406" s="7">
        <v>0</v>
      </c>
      <c r="AI406" s="2">
        <v>0</v>
      </c>
      <c r="AJ406" s="2">
        <v>0</v>
      </c>
      <c r="AK406" s="7">
        <v>0</v>
      </c>
      <c r="AL406" s="2">
        <v>0</v>
      </c>
      <c r="AM406" s="2">
        <v>0</v>
      </c>
      <c r="AN406" s="7">
        <v>1</v>
      </c>
      <c r="AO406" s="2">
        <v>1</v>
      </c>
      <c r="AP406" s="2">
        <v>1</v>
      </c>
      <c r="AQ406" s="2">
        <v>0</v>
      </c>
      <c r="AR406" s="2">
        <v>0</v>
      </c>
      <c r="AS406" s="2">
        <v>0</v>
      </c>
    </row>
    <row r="407" spans="1:45" hidden="1" x14ac:dyDescent="0.25">
      <c r="A407">
        <v>24055417</v>
      </c>
      <c r="B407" t="s">
        <v>1068</v>
      </c>
      <c r="C407" s="10">
        <v>2</v>
      </c>
      <c r="D407">
        <v>1</v>
      </c>
      <c r="E407" t="s">
        <v>179</v>
      </c>
      <c r="F407" t="s">
        <v>187</v>
      </c>
      <c r="G407" t="s">
        <v>1128</v>
      </c>
      <c r="H407" t="s">
        <v>753</v>
      </c>
      <c r="I407" t="s">
        <v>753</v>
      </c>
      <c r="J407" t="s">
        <v>750</v>
      </c>
      <c r="K407">
        <v>0</v>
      </c>
      <c r="L407">
        <v>0</v>
      </c>
      <c r="M407">
        <v>0</v>
      </c>
      <c r="N407" t="str">
        <f t="shared" si="42"/>
        <v>não</v>
      </c>
      <c r="O407" t="s">
        <v>757</v>
      </c>
      <c r="P407" t="str">
        <f t="shared" si="43"/>
        <v>Apenas EF1</v>
      </c>
      <c r="Q407">
        <f t="shared" si="44"/>
        <v>0</v>
      </c>
      <c r="R407">
        <f t="shared" si="45"/>
        <v>0</v>
      </c>
      <c r="S407">
        <f t="shared" si="46"/>
        <v>0</v>
      </c>
      <c r="W407">
        <f t="shared" si="47"/>
        <v>4</v>
      </c>
      <c r="Y407" s="2">
        <v>0</v>
      </c>
      <c r="Z407" s="2">
        <v>0</v>
      </c>
      <c r="AA407" s="2">
        <v>1</v>
      </c>
      <c r="AB407" s="7">
        <v>1</v>
      </c>
      <c r="AC407" s="7">
        <v>1</v>
      </c>
      <c r="AD407" s="7">
        <v>0</v>
      </c>
      <c r="AE407" s="2">
        <v>0</v>
      </c>
      <c r="AF407" s="2">
        <v>0</v>
      </c>
      <c r="AG407" s="2">
        <v>0</v>
      </c>
      <c r="AH407" s="7">
        <v>0</v>
      </c>
      <c r="AI407" s="2">
        <v>0</v>
      </c>
      <c r="AJ407" s="2">
        <v>0</v>
      </c>
      <c r="AK407" s="7">
        <v>0</v>
      </c>
      <c r="AL407" s="2">
        <v>0</v>
      </c>
      <c r="AM407" s="2">
        <v>0</v>
      </c>
      <c r="AN407" s="7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1</v>
      </c>
    </row>
    <row r="408" spans="1:45" hidden="1" x14ac:dyDescent="0.25">
      <c r="A408">
        <v>24055786</v>
      </c>
      <c r="B408" t="s">
        <v>1068</v>
      </c>
      <c r="C408" s="10">
        <v>2</v>
      </c>
      <c r="D408">
        <v>1</v>
      </c>
      <c r="E408" t="s">
        <v>167</v>
      </c>
      <c r="F408" t="s">
        <v>169</v>
      </c>
      <c r="G408" t="s">
        <v>169</v>
      </c>
      <c r="H408">
        <v>1</v>
      </c>
      <c r="I408">
        <v>1</v>
      </c>
      <c r="J408" t="s">
        <v>753</v>
      </c>
      <c r="K408" t="s">
        <v>753</v>
      </c>
      <c r="L408" t="s">
        <v>753</v>
      </c>
      <c r="M408">
        <v>0</v>
      </c>
      <c r="N408" t="str">
        <f t="shared" si="42"/>
        <v>não</v>
      </c>
      <c r="O408" t="s">
        <v>757</v>
      </c>
      <c r="P408" t="str">
        <f t="shared" si="43"/>
        <v>Apenas EM</v>
      </c>
      <c r="Q408">
        <f t="shared" si="44"/>
        <v>1</v>
      </c>
      <c r="R408">
        <f t="shared" si="45"/>
        <v>0</v>
      </c>
      <c r="S408">
        <f t="shared" si="46"/>
        <v>0</v>
      </c>
      <c r="W408">
        <f t="shared" si="47"/>
        <v>12</v>
      </c>
      <c r="Y408" s="2">
        <v>0</v>
      </c>
      <c r="Z408" s="2">
        <v>0</v>
      </c>
      <c r="AA408" s="2">
        <v>0</v>
      </c>
      <c r="AB408" s="7">
        <v>0</v>
      </c>
      <c r="AC408" s="7">
        <v>0</v>
      </c>
      <c r="AD408" s="7">
        <v>0</v>
      </c>
      <c r="AE408" s="2">
        <v>0</v>
      </c>
      <c r="AF408" s="2">
        <v>0</v>
      </c>
      <c r="AG408" s="2">
        <v>0</v>
      </c>
      <c r="AH408" s="7">
        <v>5</v>
      </c>
      <c r="AI408" s="2">
        <v>4</v>
      </c>
      <c r="AJ408" s="2">
        <v>3</v>
      </c>
      <c r="AK408" s="7">
        <v>0</v>
      </c>
      <c r="AL408" s="2">
        <v>0</v>
      </c>
      <c r="AM408" s="2">
        <v>0</v>
      </c>
      <c r="AN408" s="7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</row>
    <row r="409" spans="1:45" hidden="1" x14ac:dyDescent="0.25">
      <c r="A409">
        <v>24055794</v>
      </c>
      <c r="B409" t="s">
        <v>1068</v>
      </c>
      <c r="C409" s="10">
        <v>2</v>
      </c>
      <c r="D409">
        <v>1</v>
      </c>
      <c r="E409" t="s">
        <v>167</v>
      </c>
      <c r="F409" t="s">
        <v>170</v>
      </c>
      <c r="G409" t="s">
        <v>1129</v>
      </c>
      <c r="H409" t="s">
        <v>753</v>
      </c>
      <c r="I409" t="s">
        <v>753</v>
      </c>
      <c r="J409" t="s">
        <v>752</v>
      </c>
      <c r="K409">
        <v>1</v>
      </c>
      <c r="L409">
        <v>1</v>
      </c>
      <c r="M409">
        <v>0</v>
      </c>
      <c r="N409" t="str">
        <f t="shared" si="42"/>
        <v>não</v>
      </c>
      <c r="O409" t="s">
        <v>757</v>
      </c>
      <c r="P409" t="str">
        <f t="shared" si="43"/>
        <v>Apenas EF2</v>
      </c>
      <c r="Q409">
        <f t="shared" si="44"/>
        <v>0</v>
      </c>
      <c r="R409">
        <f t="shared" si="45"/>
        <v>0</v>
      </c>
      <c r="S409">
        <f t="shared" si="46"/>
        <v>0</v>
      </c>
      <c r="W409">
        <f t="shared" si="47"/>
        <v>11</v>
      </c>
      <c r="Y409" s="2">
        <v>0</v>
      </c>
      <c r="Z409" s="2">
        <v>0</v>
      </c>
      <c r="AA409" s="2">
        <v>0</v>
      </c>
      <c r="AB409" s="7">
        <v>0</v>
      </c>
      <c r="AC409" s="7">
        <v>0</v>
      </c>
      <c r="AD409" s="7">
        <v>3</v>
      </c>
      <c r="AE409" s="2">
        <v>4</v>
      </c>
      <c r="AF409" s="2">
        <v>2</v>
      </c>
      <c r="AG409" s="2">
        <v>2</v>
      </c>
      <c r="AH409" s="7">
        <v>0</v>
      </c>
      <c r="AI409" s="2">
        <v>0</v>
      </c>
      <c r="AJ409" s="2">
        <v>0</v>
      </c>
      <c r="AK409" s="7">
        <v>0</v>
      </c>
      <c r="AL409" s="2">
        <v>0</v>
      </c>
      <c r="AM409" s="2">
        <v>0</v>
      </c>
      <c r="AN409" s="7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</row>
    <row r="410" spans="1:45" x14ac:dyDescent="0.25">
      <c r="A410">
        <v>24055808</v>
      </c>
      <c r="B410" t="s">
        <v>1068</v>
      </c>
      <c r="C410" s="10">
        <v>2</v>
      </c>
      <c r="D410">
        <v>1</v>
      </c>
      <c r="E410" t="s">
        <v>167</v>
      </c>
      <c r="F410" t="s">
        <v>171</v>
      </c>
      <c r="G410" t="s">
        <v>171</v>
      </c>
      <c r="H410" t="s">
        <v>753</v>
      </c>
      <c r="I410" t="s">
        <v>753</v>
      </c>
      <c r="J410" t="s">
        <v>753</v>
      </c>
      <c r="K410" t="s">
        <v>753</v>
      </c>
      <c r="L410" t="s">
        <v>753</v>
      </c>
      <c r="M410">
        <v>1</v>
      </c>
      <c r="N410" t="str">
        <f t="shared" si="42"/>
        <v>sim</v>
      </c>
      <c r="O410" t="s">
        <v>758</v>
      </c>
      <c r="P410" t="str">
        <f t="shared" si="43"/>
        <v>EMI e EMND</v>
      </c>
      <c r="Q410">
        <f t="shared" si="44"/>
        <v>0</v>
      </c>
      <c r="R410">
        <f t="shared" si="45"/>
        <v>1</v>
      </c>
      <c r="S410">
        <f t="shared" si="46"/>
        <v>1</v>
      </c>
      <c r="T410" t="str">
        <f>IF(Q410&gt;0,"EM",IF(R410&gt;0,"EMI",IF(S410&gt;0,"EMND")))</f>
        <v>EMI</v>
      </c>
      <c r="U410">
        <f>IF(T410="EF1",AB410+AC410,IF(T410="EF2",AD410,IF(T410="EM",AH410,IF(T410="EMND",AN410,AK410))))</f>
        <v>7</v>
      </c>
      <c r="V410" s="12">
        <f>IF(U410=1,30000,IF(U410&gt;5,45000,30000+3000*U410))</f>
        <v>45000</v>
      </c>
      <c r="W410">
        <f t="shared" si="47"/>
        <v>34</v>
      </c>
      <c r="Y410" s="2">
        <v>0</v>
      </c>
      <c r="Z410" s="2">
        <v>0</v>
      </c>
      <c r="AA410" s="2">
        <v>0</v>
      </c>
      <c r="AB410" s="7">
        <v>0</v>
      </c>
      <c r="AC410" s="7">
        <v>0</v>
      </c>
      <c r="AD410" s="7">
        <v>0</v>
      </c>
      <c r="AE410" s="2">
        <v>0</v>
      </c>
      <c r="AF410" s="2">
        <v>0</v>
      </c>
      <c r="AG410" s="2">
        <v>0</v>
      </c>
      <c r="AH410" s="7">
        <v>0</v>
      </c>
      <c r="AI410" s="2">
        <v>0</v>
      </c>
      <c r="AJ410" s="2">
        <v>0</v>
      </c>
      <c r="AK410" s="7">
        <v>7</v>
      </c>
      <c r="AL410" s="2">
        <v>12</v>
      </c>
      <c r="AM410" s="2">
        <v>9</v>
      </c>
      <c r="AN410" s="7">
        <v>2</v>
      </c>
      <c r="AO410" s="2">
        <v>2</v>
      </c>
      <c r="AP410" s="2">
        <v>2</v>
      </c>
      <c r="AQ410" s="2">
        <v>0</v>
      </c>
      <c r="AR410" s="2">
        <v>0</v>
      </c>
      <c r="AS410" s="2">
        <v>0</v>
      </c>
    </row>
    <row r="411" spans="1:45" hidden="1" x14ac:dyDescent="0.25">
      <c r="A411">
        <v>24055824</v>
      </c>
      <c r="B411" t="s">
        <v>1068</v>
      </c>
      <c r="C411" s="10">
        <v>2</v>
      </c>
      <c r="D411">
        <v>1</v>
      </c>
      <c r="E411" t="s">
        <v>167</v>
      </c>
      <c r="F411" t="s">
        <v>173</v>
      </c>
      <c r="G411" t="s">
        <v>173</v>
      </c>
      <c r="H411">
        <v>1</v>
      </c>
      <c r="I411">
        <v>1</v>
      </c>
      <c r="J411" t="s">
        <v>753</v>
      </c>
      <c r="K411" t="s">
        <v>753</v>
      </c>
      <c r="L411" t="s">
        <v>753</v>
      </c>
      <c r="M411">
        <v>0</v>
      </c>
      <c r="N411" t="str">
        <f t="shared" si="42"/>
        <v>não</v>
      </c>
      <c r="O411" t="s">
        <v>757</v>
      </c>
      <c r="P411" t="str">
        <f t="shared" si="43"/>
        <v>Apenas EM</v>
      </c>
      <c r="Q411">
        <f t="shared" si="44"/>
        <v>1</v>
      </c>
      <c r="R411">
        <f t="shared" si="45"/>
        <v>0</v>
      </c>
      <c r="S411">
        <f t="shared" si="46"/>
        <v>0</v>
      </c>
      <c r="W411">
        <f t="shared" si="47"/>
        <v>16</v>
      </c>
      <c r="Y411" s="2">
        <v>0</v>
      </c>
      <c r="Z411" s="2">
        <v>0</v>
      </c>
      <c r="AA411" s="2">
        <v>0</v>
      </c>
      <c r="AB411" s="7">
        <v>0</v>
      </c>
      <c r="AC411" s="7">
        <v>0</v>
      </c>
      <c r="AD411" s="7">
        <v>0</v>
      </c>
      <c r="AE411" s="2">
        <v>0</v>
      </c>
      <c r="AF411" s="2">
        <v>0</v>
      </c>
      <c r="AG411" s="2">
        <v>2</v>
      </c>
      <c r="AH411" s="7">
        <v>6</v>
      </c>
      <c r="AI411" s="2">
        <v>4</v>
      </c>
      <c r="AJ411" s="2">
        <v>4</v>
      </c>
      <c r="AK411" s="7">
        <v>0</v>
      </c>
      <c r="AL411" s="2">
        <v>0</v>
      </c>
      <c r="AM411" s="2">
        <v>0</v>
      </c>
      <c r="AN411" s="7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</row>
    <row r="412" spans="1:45" x14ac:dyDescent="0.25">
      <c r="A412">
        <v>24058190</v>
      </c>
      <c r="B412" t="s">
        <v>1108</v>
      </c>
      <c r="C412" s="10">
        <v>1</v>
      </c>
      <c r="D412">
        <v>1</v>
      </c>
      <c r="E412" t="s">
        <v>22</v>
      </c>
      <c r="F412" t="s">
        <v>85</v>
      </c>
      <c r="G412" t="s">
        <v>1156</v>
      </c>
      <c r="H412" t="s">
        <v>753</v>
      </c>
      <c r="I412" t="s">
        <v>753</v>
      </c>
      <c r="J412" t="s">
        <v>753</v>
      </c>
      <c r="K412" t="s">
        <v>753</v>
      </c>
      <c r="L412" t="s">
        <v>753</v>
      </c>
      <c r="M412">
        <v>1</v>
      </c>
      <c r="N412" t="str">
        <f t="shared" si="42"/>
        <v>sim</v>
      </c>
      <c r="O412" t="s">
        <v>757</v>
      </c>
      <c r="P412" t="str">
        <f t="shared" si="43"/>
        <v>EF2 e EM</v>
      </c>
      <c r="Q412">
        <f t="shared" si="44"/>
        <v>0</v>
      </c>
      <c r="R412">
        <f t="shared" si="45"/>
        <v>1</v>
      </c>
      <c r="S412">
        <f t="shared" si="46"/>
        <v>1</v>
      </c>
      <c r="T412" t="s">
        <v>752</v>
      </c>
      <c r="U412">
        <f>IF(T412="EF1",AB412+AC412,IF(T412="EF2",AD412,IF(T412="EM",AH412,IF(T412="EMND",AN412,AK412))))</f>
        <v>5</v>
      </c>
      <c r="V412" s="12">
        <f>IF(U412=1,30000,IF(U412&gt;5,45000,30000+3000*U412))</f>
        <v>45000</v>
      </c>
      <c r="W412">
        <f t="shared" si="47"/>
        <v>34</v>
      </c>
      <c r="Y412" s="2">
        <v>0</v>
      </c>
      <c r="Z412" s="2">
        <v>0</v>
      </c>
      <c r="AA412" s="2">
        <v>0</v>
      </c>
      <c r="AB412" s="7">
        <v>0</v>
      </c>
      <c r="AC412" s="7">
        <v>0</v>
      </c>
      <c r="AD412" s="7">
        <v>5</v>
      </c>
      <c r="AE412" s="2">
        <v>4</v>
      </c>
      <c r="AF412" s="2">
        <v>3</v>
      </c>
      <c r="AG412" s="2">
        <v>3</v>
      </c>
      <c r="AH412" s="7">
        <v>0</v>
      </c>
      <c r="AI412" s="2">
        <v>0</v>
      </c>
      <c r="AJ412" s="2">
        <v>0</v>
      </c>
      <c r="AK412" s="7">
        <v>4</v>
      </c>
      <c r="AL412" s="2">
        <v>3</v>
      </c>
      <c r="AM412" s="2">
        <v>2</v>
      </c>
      <c r="AN412" s="7">
        <v>3</v>
      </c>
      <c r="AO412" s="2">
        <v>3</v>
      </c>
      <c r="AP412" s="2">
        <v>4</v>
      </c>
      <c r="AQ412" s="2">
        <v>0</v>
      </c>
      <c r="AR412" s="2">
        <v>0</v>
      </c>
      <c r="AS412" s="2">
        <v>0</v>
      </c>
    </row>
    <row r="413" spans="1:45" hidden="1" x14ac:dyDescent="0.25">
      <c r="A413">
        <v>24055840</v>
      </c>
      <c r="B413" t="s">
        <v>1068</v>
      </c>
      <c r="C413" s="10">
        <v>2</v>
      </c>
      <c r="D413">
        <v>1</v>
      </c>
      <c r="E413" t="s">
        <v>167</v>
      </c>
      <c r="F413" t="s">
        <v>176</v>
      </c>
      <c r="G413" t="s">
        <v>1130</v>
      </c>
      <c r="H413">
        <v>1</v>
      </c>
      <c r="I413">
        <v>1</v>
      </c>
      <c r="J413" t="s">
        <v>753</v>
      </c>
      <c r="K413" t="s">
        <v>753</v>
      </c>
      <c r="L413" t="s">
        <v>753</v>
      </c>
      <c r="M413">
        <v>0</v>
      </c>
      <c r="N413" t="str">
        <f t="shared" si="42"/>
        <v>não</v>
      </c>
      <c r="O413" t="s">
        <v>757</v>
      </c>
      <c r="P413" t="str">
        <f t="shared" si="43"/>
        <v>Apenas EM</v>
      </c>
      <c r="Q413">
        <f t="shared" si="44"/>
        <v>1</v>
      </c>
      <c r="R413">
        <f t="shared" si="45"/>
        <v>0</v>
      </c>
      <c r="S413">
        <f t="shared" si="46"/>
        <v>1</v>
      </c>
      <c r="W413">
        <f t="shared" si="47"/>
        <v>27</v>
      </c>
      <c r="Y413" s="2">
        <v>0</v>
      </c>
      <c r="Z413" s="2">
        <v>0</v>
      </c>
      <c r="AA413" s="2">
        <v>0</v>
      </c>
      <c r="AB413" s="7">
        <v>0</v>
      </c>
      <c r="AC413" s="7">
        <v>0</v>
      </c>
      <c r="AD413" s="7">
        <v>0</v>
      </c>
      <c r="AE413" s="2">
        <v>0</v>
      </c>
      <c r="AF413" s="2">
        <v>3</v>
      </c>
      <c r="AG413" s="2">
        <v>4</v>
      </c>
      <c r="AH413" s="7">
        <v>10</v>
      </c>
      <c r="AI413" s="2">
        <v>4</v>
      </c>
      <c r="AJ413" s="2">
        <v>3</v>
      </c>
      <c r="AK413" s="7">
        <v>0</v>
      </c>
      <c r="AL413" s="2">
        <v>0</v>
      </c>
      <c r="AM413" s="2">
        <v>0</v>
      </c>
      <c r="AN413" s="7">
        <v>1</v>
      </c>
      <c r="AO413" s="2">
        <v>1</v>
      </c>
      <c r="AP413" s="2">
        <v>1</v>
      </c>
      <c r="AQ413" s="2">
        <v>0</v>
      </c>
      <c r="AR413" s="2">
        <v>0</v>
      </c>
      <c r="AS413" s="2">
        <v>0</v>
      </c>
    </row>
    <row r="414" spans="1:45" hidden="1" x14ac:dyDescent="0.25">
      <c r="A414">
        <v>24055859</v>
      </c>
      <c r="B414" t="s">
        <v>1068</v>
      </c>
      <c r="C414" s="10">
        <v>2</v>
      </c>
      <c r="D414">
        <v>1</v>
      </c>
      <c r="E414" t="s">
        <v>167</v>
      </c>
      <c r="F414" t="s">
        <v>178</v>
      </c>
      <c r="G414" t="s">
        <v>1131</v>
      </c>
      <c r="H414" t="s">
        <v>753</v>
      </c>
      <c r="I414" t="s">
        <v>753</v>
      </c>
      <c r="J414" t="s">
        <v>751</v>
      </c>
      <c r="K414">
        <v>0</v>
      </c>
      <c r="L414">
        <v>0</v>
      </c>
      <c r="M414">
        <v>0</v>
      </c>
      <c r="N414" t="str">
        <f t="shared" si="42"/>
        <v>não</v>
      </c>
      <c r="O414" t="s">
        <v>757</v>
      </c>
      <c r="P414" t="str">
        <f t="shared" si="43"/>
        <v>EF2 e EM</v>
      </c>
      <c r="Q414">
        <f t="shared" si="44"/>
        <v>1</v>
      </c>
      <c r="R414">
        <f t="shared" si="45"/>
        <v>0</v>
      </c>
      <c r="S414">
        <f t="shared" si="46"/>
        <v>0</v>
      </c>
      <c r="W414">
        <f t="shared" si="47"/>
        <v>38</v>
      </c>
      <c r="Y414" s="2">
        <v>0</v>
      </c>
      <c r="Z414" s="2">
        <v>0</v>
      </c>
      <c r="AA414" s="2">
        <v>0</v>
      </c>
      <c r="AB414" s="7">
        <v>0</v>
      </c>
      <c r="AC414" s="7">
        <v>0</v>
      </c>
      <c r="AD414" s="7">
        <v>5</v>
      </c>
      <c r="AE414" s="2">
        <v>5</v>
      </c>
      <c r="AF414" s="2">
        <v>5</v>
      </c>
      <c r="AG414" s="2">
        <v>5</v>
      </c>
      <c r="AH414" s="7">
        <v>9</v>
      </c>
      <c r="AI414" s="2">
        <v>6</v>
      </c>
      <c r="AJ414" s="2">
        <v>3</v>
      </c>
      <c r="AK414" s="7">
        <v>0</v>
      </c>
      <c r="AL414" s="2">
        <v>0</v>
      </c>
      <c r="AM414" s="2">
        <v>0</v>
      </c>
      <c r="AN414" s="7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</row>
    <row r="415" spans="1:45" hidden="1" x14ac:dyDescent="0.25">
      <c r="A415">
        <v>24055867</v>
      </c>
      <c r="B415" t="s">
        <v>1068</v>
      </c>
      <c r="C415" s="10">
        <v>2</v>
      </c>
      <c r="D415">
        <v>1</v>
      </c>
      <c r="E415" t="s">
        <v>167</v>
      </c>
      <c r="F415" t="s">
        <v>172</v>
      </c>
      <c r="G415" t="s">
        <v>1132</v>
      </c>
      <c r="H415">
        <v>1</v>
      </c>
      <c r="I415">
        <v>1</v>
      </c>
      <c r="J415" t="s">
        <v>753</v>
      </c>
      <c r="K415" t="s">
        <v>753</v>
      </c>
      <c r="L415" t="s">
        <v>753</v>
      </c>
      <c r="M415">
        <v>0</v>
      </c>
      <c r="N415" t="str">
        <f t="shared" si="42"/>
        <v>não</v>
      </c>
      <c r="O415" t="s">
        <v>757</v>
      </c>
      <c r="P415" t="str">
        <f t="shared" si="43"/>
        <v>Todas as Etapas</v>
      </c>
      <c r="Q415">
        <f t="shared" si="44"/>
        <v>1</v>
      </c>
      <c r="R415">
        <f t="shared" si="45"/>
        <v>0</v>
      </c>
      <c r="S415">
        <f t="shared" si="46"/>
        <v>1</v>
      </c>
      <c r="W415">
        <f t="shared" si="47"/>
        <v>17</v>
      </c>
      <c r="Y415" s="2">
        <v>0</v>
      </c>
      <c r="Z415" s="2">
        <v>0</v>
      </c>
      <c r="AA415" s="2">
        <v>0</v>
      </c>
      <c r="AB415" s="7">
        <v>0</v>
      </c>
      <c r="AC415" s="7">
        <v>1</v>
      </c>
      <c r="AD415" s="7">
        <v>3</v>
      </c>
      <c r="AE415" s="2">
        <v>3</v>
      </c>
      <c r="AF415" s="2">
        <v>2</v>
      </c>
      <c r="AG415" s="2">
        <v>2</v>
      </c>
      <c r="AH415" s="7">
        <v>1</v>
      </c>
      <c r="AI415" s="2">
        <v>1</v>
      </c>
      <c r="AJ415" s="2">
        <v>1</v>
      </c>
      <c r="AK415" s="7">
        <v>0</v>
      </c>
      <c r="AL415" s="2">
        <v>0</v>
      </c>
      <c r="AM415" s="2">
        <v>0</v>
      </c>
      <c r="AN415" s="7">
        <v>1</v>
      </c>
      <c r="AO415" s="2">
        <v>1</v>
      </c>
      <c r="AP415" s="2">
        <v>1</v>
      </c>
      <c r="AQ415" s="2">
        <v>0</v>
      </c>
      <c r="AR415" s="2">
        <v>0</v>
      </c>
      <c r="AS415" s="2">
        <v>0</v>
      </c>
    </row>
    <row r="416" spans="1:45" x14ac:dyDescent="0.25">
      <c r="A416">
        <v>24055832</v>
      </c>
      <c r="B416" t="s">
        <v>1068</v>
      </c>
      <c r="C416" s="10">
        <v>2</v>
      </c>
      <c r="D416">
        <v>1</v>
      </c>
      <c r="E416" t="s">
        <v>167</v>
      </c>
      <c r="F416" t="s">
        <v>174</v>
      </c>
      <c r="G416" t="s">
        <v>174</v>
      </c>
      <c r="H416">
        <v>0</v>
      </c>
      <c r="I416">
        <v>0</v>
      </c>
      <c r="J416" t="s">
        <v>753</v>
      </c>
      <c r="K416" t="s">
        <v>753</v>
      </c>
      <c r="L416" t="s">
        <v>753</v>
      </c>
      <c r="M416">
        <v>0</v>
      </c>
      <c r="N416" t="str">
        <f t="shared" si="42"/>
        <v>sim</v>
      </c>
      <c r="O416" t="s">
        <v>757</v>
      </c>
      <c r="P416" t="str">
        <f t="shared" si="43"/>
        <v>EF2 e EM</v>
      </c>
      <c r="Q416">
        <f t="shared" si="44"/>
        <v>1</v>
      </c>
      <c r="R416">
        <f t="shared" si="45"/>
        <v>0</v>
      </c>
      <c r="S416">
        <f t="shared" si="46"/>
        <v>1</v>
      </c>
      <c r="T416" t="str">
        <f>IF(Q416&gt;0,"EM",IF(R416&gt;0,"EMI",IF(S416&gt;0,"EMND")))</f>
        <v>EM</v>
      </c>
      <c r="U416">
        <f>IF(T416="EF1",AB416+AC416,IF(T416="EF2",AD416,IF(T416="EM",AH416,IF(T416="EMND",AN416,AK416))))</f>
        <v>3</v>
      </c>
      <c r="V416" s="12">
        <f>IF(U416=1,30000,IF(U416&gt;5,45000,30000+3000*U416))</f>
        <v>39000</v>
      </c>
      <c r="W416">
        <f t="shared" si="47"/>
        <v>18</v>
      </c>
      <c r="X416">
        <f>AH416+AN416</f>
        <v>5</v>
      </c>
      <c r="Y416" s="2">
        <v>0</v>
      </c>
      <c r="Z416" s="2">
        <v>0</v>
      </c>
      <c r="AA416" s="2">
        <v>0</v>
      </c>
      <c r="AB416" s="7">
        <v>0</v>
      </c>
      <c r="AC416" s="7">
        <v>0</v>
      </c>
      <c r="AD416" s="7">
        <v>1</v>
      </c>
      <c r="AE416" s="2">
        <v>1</v>
      </c>
      <c r="AF416" s="2">
        <v>1</v>
      </c>
      <c r="AG416" s="2">
        <v>1</v>
      </c>
      <c r="AH416" s="7">
        <v>3</v>
      </c>
      <c r="AI416" s="2">
        <v>3</v>
      </c>
      <c r="AJ416" s="2">
        <v>2</v>
      </c>
      <c r="AK416" s="7">
        <v>0</v>
      </c>
      <c r="AL416" s="2">
        <v>0</v>
      </c>
      <c r="AM416" s="2">
        <v>0</v>
      </c>
      <c r="AN416" s="7">
        <v>2</v>
      </c>
      <c r="AO416" s="2">
        <v>2</v>
      </c>
      <c r="AP416" s="2">
        <v>2</v>
      </c>
      <c r="AQ416" s="2">
        <v>0</v>
      </c>
      <c r="AR416" s="2">
        <v>0</v>
      </c>
      <c r="AS416" s="2">
        <v>0</v>
      </c>
    </row>
    <row r="417" spans="1:45" hidden="1" x14ac:dyDescent="0.25">
      <c r="A417">
        <v>24056367</v>
      </c>
      <c r="B417" t="s">
        <v>1108</v>
      </c>
      <c r="C417" s="10">
        <v>1</v>
      </c>
      <c r="D417">
        <v>1</v>
      </c>
      <c r="E417" t="s">
        <v>0</v>
      </c>
      <c r="F417" t="s">
        <v>3</v>
      </c>
      <c r="G417" t="s">
        <v>1133</v>
      </c>
      <c r="H417" t="s">
        <v>753</v>
      </c>
      <c r="I417" t="s">
        <v>753</v>
      </c>
      <c r="J417" t="s">
        <v>750</v>
      </c>
      <c r="K417">
        <v>1</v>
      </c>
      <c r="L417">
        <v>1</v>
      </c>
      <c r="M417">
        <v>0</v>
      </c>
      <c r="N417" t="str">
        <f t="shared" si="42"/>
        <v>não</v>
      </c>
      <c r="O417" t="s">
        <v>757</v>
      </c>
      <c r="P417" t="str">
        <f t="shared" si="43"/>
        <v>Apenas EF1</v>
      </c>
      <c r="Q417">
        <f t="shared" si="44"/>
        <v>0</v>
      </c>
      <c r="R417">
        <f t="shared" si="45"/>
        <v>0</v>
      </c>
      <c r="S417">
        <f t="shared" si="46"/>
        <v>0</v>
      </c>
      <c r="W417">
        <f t="shared" si="47"/>
        <v>8</v>
      </c>
      <c r="Y417" s="2">
        <v>1</v>
      </c>
      <c r="Z417" s="2">
        <v>1</v>
      </c>
      <c r="AA417" s="2">
        <v>2</v>
      </c>
      <c r="AB417" s="7">
        <v>2</v>
      </c>
      <c r="AC417" s="7">
        <v>2</v>
      </c>
      <c r="AD417" s="7">
        <v>0</v>
      </c>
      <c r="AE417" s="2">
        <v>0</v>
      </c>
      <c r="AF417" s="2">
        <v>0</v>
      </c>
      <c r="AG417" s="2">
        <v>0</v>
      </c>
      <c r="AH417" s="7">
        <v>0</v>
      </c>
      <c r="AI417" s="2">
        <v>0</v>
      </c>
      <c r="AJ417" s="2">
        <v>0</v>
      </c>
      <c r="AK417" s="7">
        <v>0</v>
      </c>
      <c r="AL417" s="2">
        <v>0</v>
      </c>
      <c r="AM417" s="2">
        <v>0</v>
      </c>
      <c r="AN417" s="7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</row>
    <row r="418" spans="1:45" hidden="1" x14ac:dyDescent="0.25">
      <c r="A418">
        <v>24056375</v>
      </c>
      <c r="B418" t="s">
        <v>1108</v>
      </c>
      <c r="C418" s="10">
        <v>1</v>
      </c>
      <c r="D418">
        <v>1</v>
      </c>
      <c r="E418" t="s">
        <v>0</v>
      </c>
      <c r="F418" t="s">
        <v>4</v>
      </c>
      <c r="G418" t="s">
        <v>4</v>
      </c>
      <c r="H418" t="s">
        <v>753</v>
      </c>
      <c r="I418" t="s">
        <v>753</v>
      </c>
      <c r="J418" t="s">
        <v>750</v>
      </c>
      <c r="K418">
        <v>1</v>
      </c>
      <c r="L418">
        <v>1</v>
      </c>
      <c r="M418">
        <v>0</v>
      </c>
      <c r="N418" t="str">
        <f t="shared" si="42"/>
        <v>não</v>
      </c>
      <c r="O418" t="s">
        <v>757</v>
      </c>
      <c r="P418" t="str">
        <f t="shared" si="43"/>
        <v>Apenas EF1</v>
      </c>
      <c r="Q418">
        <f t="shared" si="44"/>
        <v>0</v>
      </c>
      <c r="R418">
        <f t="shared" si="45"/>
        <v>0</v>
      </c>
      <c r="S418">
        <f t="shared" si="46"/>
        <v>0</v>
      </c>
      <c r="W418">
        <f t="shared" si="47"/>
        <v>8</v>
      </c>
      <c r="Y418" s="2">
        <v>2</v>
      </c>
      <c r="Z418" s="2">
        <v>2</v>
      </c>
      <c r="AA418" s="2">
        <v>1</v>
      </c>
      <c r="AB418" s="7">
        <v>2</v>
      </c>
      <c r="AC418" s="7">
        <v>1</v>
      </c>
      <c r="AD418" s="7">
        <v>0</v>
      </c>
      <c r="AE418" s="2">
        <v>0</v>
      </c>
      <c r="AF418" s="2">
        <v>0</v>
      </c>
      <c r="AG418" s="2">
        <v>0</v>
      </c>
      <c r="AH418" s="7">
        <v>0</v>
      </c>
      <c r="AI418" s="2">
        <v>0</v>
      </c>
      <c r="AJ418" s="2">
        <v>0</v>
      </c>
      <c r="AK418" s="7">
        <v>0</v>
      </c>
      <c r="AL418" s="2">
        <v>0</v>
      </c>
      <c r="AM418" s="2">
        <v>0</v>
      </c>
      <c r="AN418" s="7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</row>
    <row r="419" spans="1:45" hidden="1" x14ac:dyDescent="0.25">
      <c r="A419">
        <v>24056391</v>
      </c>
      <c r="B419" t="s">
        <v>1108</v>
      </c>
      <c r="C419" s="10">
        <v>1</v>
      </c>
      <c r="D419">
        <v>1</v>
      </c>
      <c r="E419" t="s">
        <v>0</v>
      </c>
      <c r="F419" t="s">
        <v>5</v>
      </c>
      <c r="G419" t="s">
        <v>5</v>
      </c>
      <c r="H419" t="s">
        <v>753</v>
      </c>
      <c r="I419" t="s">
        <v>753</v>
      </c>
      <c r="J419" t="s">
        <v>751</v>
      </c>
      <c r="K419">
        <v>0</v>
      </c>
      <c r="L419">
        <v>0</v>
      </c>
      <c r="M419">
        <v>0</v>
      </c>
      <c r="N419" t="str">
        <f t="shared" si="42"/>
        <v>não</v>
      </c>
      <c r="O419" t="s">
        <v>757</v>
      </c>
      <c r="P419" t="str">
        <f t="shared" si="43"/>
        <v>Todas as Etapas</v>
      </c>
      <c r="Q419">
        <f t="shared" si="44"/>
        <v>1</v>
      </c>
      <c r="R419">
        <f t="shared" si="45"/>
        <v>0</v>
      </c>
      <c r="S419">
        <f t="shared" si="46"/>
        <v>1</v>
      </c>
      <c r="W419">
        <f t="shared" si="47"/>
        <v>15</v>
      </c>
      <c r="Y419" s="2">
        <v>0</v>
      </c>
      <c r="Z419" s="2">
        <v>0</v>
      </c>
      <c r="AA419" s="2">
        <v>1</v>
      </c>
      <c r="AB419" s="7">
        <v>1</v>
      </c>
      <c r="AC419" s="7">
        <v>1</v>
      </c>
      <c r="AD419" s="7">
        <v>1</v>
      </c>
      <c r="AE419" s="2">
        <v>2</v>
      </c>
      <c r="AF419" s="2">
        <v>1</v>
      </c>
      <c r="AG419" s="2">
        <v>1</v>
      </c>
      <c r="AH419" s="7">
        <v>1</v>
      </c>
      <c r="AI419" s="2">
        <v>1</v>
      </c>
      <c r="AJ419" s="2">
        <v>1</v>
      </c>
      <c r="AK419" s="7">
        <v>0</v>
      </c>
      <c r="AL419" s="2">
        <v>0</v>
      </c>
      <c r="AM419" s="2">
        <v>0</v>
      </c>
      <c r="AN419" s="7">
        <v>1</v>
      </c>
      <c r="AO419" s="2">
        <v>1</v>
      </c>
      <c r="AP419" s="2">
        <v>1</v>
      </c>
      <c r="AQ419" s="2">
        <v>0</v>
      </c>
      <c r="AR419" s="2">
        <v>0</v>
      </c>
      <c r="AS419" s="2">
        <v>1</v>
      </c>
    </row>
    <row r="420" spans="1:45" hidden="1" x14ac:dyDescent="0.25">
      <c r="A420">
        <v>24056405</v>
      </c>
      <c r="B420" t="s">
        <v>1108</v>
      </c>
      <c r="C420" s="10">
        <v>1</v>
      </c>
      <c r="D420">
        <v>1</v>
      </c>
      <c r="E420" t="s">
        <v>0</v>
      </c>
      <c r="F420" t="s">
        <v>6</v>
      </c>
      <c r="G420" t="s">
        <v>6</v>
      </c>
      <c r="H420" t="s">
        <v>753</v>
      </c>
      <c r="I420" t="s">
        <v>753</v>
      </c>
      <c r="J420" t="s">
        <v>752</v>
      </c>
      <c r="K420">
        <v>1</v>
      </c>
      <c r="L420">
        <v>1</v>
      </c>
      <c r="M420">
        <v>0</v>
      </c>
      <c r="N420" t="str">
        <f t="shared" si="42"/>
        <v>não</v>
      </c>
      <c r="O420" t="s">
        <v>757</v>
      </c>
      <c r="P420" t="str">
        <f t="shared" si="43"/>
        <v>Apenas EF2</v>
      </c>
      <c r="Q420">
        <f t="shared" si="44"/>
        <v>0</v>
      </c>
      <c r="R420">
        <f t="shared" si="45"/>
        <v>0</v>
      </c>
      <c r="S420">
        <f t="shared" si="46"/>
        <v>0</v>
      </c>
      <c r="W420">
        <f t="shared" si="47"/>
        <v>8</v>
      </c>
      <c r="Y420" s="2">
        <v>0</v>
      </c>
      <c r="Z420" s="2">
        <v>0</v>
      </c>
      <c r="AA420" s="2">
        <v>0</v>
      </c>
      <c r="AB420" s="7">
        <v>0</v>
      </c>
      <c r="AC420" s="7">
        <v>0</v>
      </c>
      <c r="AD420" s="7">
        <v>3</v>
      </c>
      <c r="AE420" s="2">
        <v>2</v>
      </c>
      <c r="AF420" s="2">
        <v>1</v>
      </c>
      <c r="AG420" s="2">
        <v>1</v>
      </c>
      <c r="AH420" s="7">
        <v>0</v>
      </c>
      <c r="AI420" s="2">
        <v>0</v>
      </c>
      <c r="AJ420" s="2">
        <v>0</v>
      </c>
      <c r="AK420" s="7">
        <v>0</v>
      </c>
      <c r="AL420" s="2">
        <v>0</v>
      </c>
      <c r="AM420" s="2">
        <v>0</v>
      </c>
      <c r="AN420" s="7">
        <v>0</v>
      </c>
      <c r="AO420" s="2">
        <v>0</v>
      </c>
      <c r="AP420" s="2">
        <v>0</v>
      </c>
      <c r="AQ420" s="2">
        <v>0</v>
      </c>
      <c r="AR420" s="2">
        <v>1</v>
      </c>
      <c r="AS420" s="2">
        <v>0</v>
      </c>
    </row>
    <row r="421" spans="1:45" hidden="1" x14ac:dyDescent="0.25">
      <c r="A421">
        <v>24056740</v>
      </c>
      <c r="B421" t="s">
        <v>1108</v>
      </c>
      <c r="C421" s="10">
        <v>1</v>
      </c>
      <c r="D421">
        <v>1</v>
      </c>
      <c r="E421" t="s">
        <v>22</v>
      </c>
      <c r="F421" t="s">
        <v>39</v>
      </c>
      <c r="G421" t="s">
        <v>39</v>
      </c>
      <c r="H421" t="s">
        <v>753</v>
      </c>
      <c r="I421" t="s">
        <v>753</v>
      </c>
      <c r="J421" t="s">
        <v>752</v>
      </c>
      <c r="K421">
        <v>0</v>
      </c>
      <c r="L421">
        <v>0</v>
      </c>
      <c r="M421">
        <v>0</v>
      </c>
      <c r="N421" t="str">
        <f t="shared" si="42"/>
        <v>não</v>
      </c>
      <c r="O421" t="s">
        <v>757</v>
      </c>
      <c r="P421" t="str">
        <f t="shared" si="43"/>
        <v>EF1 e EF2</v>
      </c>
      <c r="Q421">
        <f t="shared" si="44"/>
        <v>0</v>
      </c>
      <c r="R421">
        <f t="shared" si="45"/>
        <v>0</v>
      </c>
      <c r="S421">
        <f t="shared" si="46"/>
        <v>0</v>
      </c>
      <c r="W421">
        <f t="shared" si="47"/>
        <v>11</v>
      </c>
      <c r="Y421" s="2">
        <v>0</v>
      </c>
      <c r="Z421" s="2">
        <v>1</v>
      </c>
      <c r="AA421" s="2">
        <v>1</v>
      </c>
      <c r="AB421" s="7">
        <v>1</v>
      </c>
      <c r="AC421" s="7">
        <v>2</v>
      </c>
      <c r="AD421" s="7">
        <v>2</v>
      </c>
      <c r="AE421" s="2">
        <v>2</v>
      </c>
      <c r="AF421" s="2">
        <v>1</v>
      </c>
      <c r="AG421" s="2">
        <v>1</v>
      </c>
      <c r="AH421" s="7">
        <v>0</v>
      </c>
      <c r="AI421" s="2">
        <v>0</v>
      </c>
      <c r="AJ421" s="2">
        <v>0</v>
      </c>
      <c r="AK421" s="7">
        <v>0</v>
      </c>
      <c r="AL421" s="2">
        <v>0</v>
      </c>
      <c r="AM421" s="2">
        <v>0</v>
      </c>
      <c r="AN421" s="7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</row>
    <row r="422" spans="1:45" x14ac:dyDescent="0.25">
      <c r="A422">
        <v>24057053</v>
      </c>
      <c r="B422" t="s">
        <v>1108</v>
      </c>
      <c r="C422" s="10">
        <v>1</v>
      </c>
      <c r="D422">
        <v>1</v>
      </c>
      <c r="E422" t="s">
        <v>22</v>
      </c>
      <c r="F422" t="s">
        <v>24</v>
      </c>
      <c r="G422" t="s">
        <v>24</v>
      </c>
      <c r="H422" t="s">
        <v>753</v>
      </c>
      <c r="I422" t="s">
        <v>753</v>
      </c>
      <c r="J422" t="s">
        <v>753</v>
      </c>
      <c r="K422" t="s">
        <v>753</v>
      </c>
      <c r="L422" t="s">
        <v>753</v>
      </c>
      <c r="M422">
        <v>1</v>
      </c>
      <c r="N422" t="str">
        <f t="shared" si="42"/>
        <v>sim</v>
      </c>
      <c r="O422" t="s">
        <v>758</v>
      </c>
      <c r="P422" t="str">
        <f t="shared" si="43"/>
        <v>Apenas EMI</v>
      </c>
      <c r="Q422">
        <f t="shared" si="44"/>
        <v>0</v>
      </c>
      <c r="R422">
        <f t="shared" si="45"/>
        <v>1</v>
      </c>
      <c r="S422">
        <f t="shared" si="46"/>
        <v>0</v>
      </c>
      <c r="T422" t="str">
        <f>IF(Q422&gt;0,"EM",IF(R422&gt;0,"EMI",IF(S422&gt;0,"EMND")))</f>
        <v>EMI</v>
      </c>
      <c r="U422">
        <f>IF(T422="EF1",AB422+AC422,IF(T422="EF2",AD422,IF(T422="EM",AH422,IF(T422="EMND",AN422,AK422))))</f>
        <v>15</v>
      </c>
      <c r="V422" s="12">
        <f>IF(U422=1,30000,IF(U422&gt;5,45000,30000+3000*U422))</f>
        <v>45000</v>
      </c>
      <c r="W422">
        <f t="shared" si="47"/>
        <v>32</v>
      </c>
      <c r="Y422" s="2">
        <v>0</v>
      </c>
      <c r="Z422" s="2">
        <v>0</v>
      </c>
      <c r="AA422" s="2">
        <v>0</v>
      </c>
      <c r="AB422" s="7">
        <v>0</v>
      </c>
      <c r="AC422" s="7">
        <v>0</v>
      </c>
      <c r="AD422" s="7">
        <v>0</v>
      </c>
      <c r="AE422" s="2">
        <v>0</v>
      </c>
      <c r="AF422" s="2">
        <v>0</v>
      </c>
      <c r="AG422" s="2">
        <v>0</v>
      </c>
      <c r="AH422" s="7">
        <v>0</v>
      </c>
      <c r="AI422" s="2">
        <v>0</v>
      </c>
      <c r="AJ422" s="2">
        <v>0</v>
      </c>
      <c r="AK422" s="7">
        <v>15</v>
      </c>
      <c r="AL422" s="2">
        <v>11</v>
      </c>
      <c r="AM422" s="2">
        <v>6</v>
      </c>
      <c r="AN422" s="7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</row>
    <row r="423" spans="1:45" hidden="1" x14ac:dyDescent="0.25">
      <c r="A423">
        <v>24057363</v>
      </c>
      <c r="B423" t="s">
        <v>1108</v>
      </c>
      <c r="C423" s="10">
        <v>1</v>
      </c>
      <c r="D423">
        <v>1</v>
      </c>
      <c r="E423" t="s">
        <v>22</v>
      </c>
      <c r="F423" t="s">
        <v>32</v>
      </c>
      <c r="G423" t="s">
        <v>1134</v>
      </c>
      <c r="H423" t="s">
        <v>753</v>
      </c>
      <c r="I423" t="s">
        <v>753</v>
      </c>
      <c r="J423" t="s">
        <v>750</v>
      </c>
      <c r="K423">
        <v>1</v>
      </c>
      <c r="L423">
        <v>1</v>
      </c>
      <c r="M423">
        <v>0</v>
      </c>
      <c r="N423" t="str">
        <f t="shared" si="42"/>
        <v>não</v>
      </c>
      <c r="O423" t="s">
        <v>757</v>
      </c>
      <c r="P423" t="str">
        <f t="shared" si="43"/>
        <v>Apenas EF1</v>
      </c>
      <c r="Q423">
        <f t="shared" si="44"/>
        <v>0</v>
      </c>
      <c r="R423">
        <f t="shared" si="45"/>
        <v>0</v>
      </c>
      <c r="S423">
        <f t="shared" si="46"/>
        <v>0</v>
      </c>
      <c r="W423">
        <f t="shared" si="47"/>
        <v>10</v>
      </c>
      <c r="Y423" s="2">
        <v>2</v>
      </c>
      <c r="Z423" s="2">
        <v>2</v>
      </c>
      <c r="AA423" s="2">
        <v>1</v>
      </c>
      <c r="AB423" s="7">
        <v>3</v>
      </c>
      <c r="AC423" s="7">
        <v>2</v>
      </c>
      <c r="AD423" s="7">
        <v>0</v>
      </c>
      <c r="AE423" s="2">
        <v>0</v>
      </c>
      <c r="AF423" s="2">
        <v>0</v>
      </c>
      <c r="AG423" s="2">
        <v>0</v>
      </c>
      <c r="AH423" s="7">
        <v>0</v>
      </c>
      <c r="AI423" s="2">
        <v>0</v>
      </c>
      <c r="AJ423" s="2">
        <v>0</v>
      </c>
      <c r="AK423" s="7">
        <v>0</v>
      </c>
      <c r="AL423" s="2">
        <v>0</v>
      </c>
      <c r="AM423" s="2">
        <v>0</v>
      </c>
      <c r="AN423" s="7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</row>
    <row r="424" spans="1:45" hidden="1" x14ac:dyDescent="0.25">
      <c r="A424">
        <v>24057371</v>
      </c>
      <c r="B424" t="s">
        <v>1108</v>
      </c>
      <c r="C424" s="10">
        <v>1</v>
      </c>
      <c r="D424">
        <v>1</v>
      </c>
      <c r="E424" t="s">
        <v>22</v>
      </c>
      <c r="F424" t="s">
        <v>31</v>
      </c>
      <c r="G424" t="s">
        <v>31</v>
      </c>
      <c r="H424" t="s">
        <v>753</v>
      </c>
      <c r="I424" t="s">
        <v>753</v>
      </c>
      <c r="J424" t="s">
        <v>750</v>
      </c>
      <c r="K424">
        <v>0</v>
      </c>
      <c r="L424">
        <v>0</v>
      </c>
      <c r="M424">
        <v>0</v>
      </c>
      <c r="N424" t="str">
        <f t="shared" si="42"/>
        <v>não</v>
      </c>
      <c r="O424" t="s">
        <v>757</v>
      </c>
      <c r="P424" t="str">
        <f t="shared" si="43"/>
        <v>Apenas EF1</v>
      </c>
      <c r="Q424">
        <f t="shared" si="44"/>
        <v>0</v>
      </c>
      <c r="R424">
        <f t="shared" si="45"/>
        <v>0</v>
      </c>
      <c r="S424">
        <f t="shared" si="46"/>
        <v>0</v>
      </c>
      <c r="W424">
        <f t="shared" si="47"/>
        <v>10</v>
      </c>
      <c r="Y424" s="2">
        <v>2</v>
      </c>
      <c r="Z424" s="2">
        <v>2</v>
      </c>
      <c r="AA424" s="2">
        <v>2</v>
      </c>
      <c r="AB424" s="7">
        <v>2</v>
      </c>
      <c r="AC424" s="7">
        <v>2</v>
      </c>
      <c r="AD424" s="7">
        <v>0</v>
      </c>
      <c r="AE424" s="2">
        <v>0</v>
      </c>
      <c r="AF424" s="2">
        <v>0</v>
      </c>
      <c r="AG424" s="2">
        <v>0</v>
      </c>
      <c r="AH424" s="7">
        <v>0</v>
      </c>
      <c r="AI424" s="2">
        <v>0</v>
      </c>
      <c r="AJ424" s="2">
        <v>0</v>
      </c>
      <c r="AK424" s="7">
        <v>0</v>
      </c>
      <c r="AL424" s="2">
        <v>0</v>
      </c>
      <c r="AM424" s="2">
        <v>0</v>
      </c>
      <c r="AN424" s="7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</row>
    <row r="425" spans="1:45" hidden="1" x14ac:dyDescent="0.25">
      <c r="A425">
        <v>24057436</v>
      </c>
      <c r="B425" t="s">
        <v>1108</v>
      </c>
      <c r="C425" s="10">
        <v>1</v>
      </c>
      <c r="D425">
        <v>1</v>
      </c>
      <c r="E425" t="s">
        <v>22</v>
      </c>
      <c r="F425" t="s">
        <v>42</v>
      </c>
      <c r="G425" t="s">
        <v>42</v>
      </c>
      <c r="H425" t="s">
        <v>753</v>
      </c>
      <c r="I425" t="s">
        <v>753</v>
      </c>
      <c r="J425" t="s">
        <v>750</v>
      </c>
      <c r="K425">
        <v>1</v>
      </c>
      <c r="L425">
        <v>1</v>
      </c>
      <c r="M425">
        <v>0</v>
      </c>
      <c r="N425" t="str">
        <f t="shared" si="42"/>
        <v>não</v>
      </c>
      <c r="O425" t="s">
        <v>757</v>
      </c>
      <c r="P425" t="str">
        <f t="shared" si="43"/>
        <v>Apenas EF1</v>
      </c>
      <c r="Q425">
        <f t="shared" si="44"/>
        <v>0</v>
      </c>
      <c r="R425">
        <f t="shared" si="45"/>
        <v>0</v>
      </c>
      <c r="S425">
        <f t="shared" si="46"/>
        <v>0</v>
      </c>
      <c r="W425">
        <f t="shared" si="47"/>
        <v>9</v>
      </c>
      <c r="Y425" s="2">
        <v>1</v>
      </c>
      <c r="Z425" s="2">
        <v>2</v>
      </c>
      <c r="AA425" s="2">
        <v>2</v>
      </c>
      <c r="AB425" s="7">
        <v>2</v>
      </c>
      <c r="AC425" s="7">
        <v>2</v>
      </c>
      <c r="AD425" s="7">
        <v>0</v>
      </c>
      <c r="AE425" s="2">
        <v>0</v>
      </c>
      <c r="AF425" s="2">
        <v>0</v>
      </c>
      <c r="AG425" s="2">
        <v>0</v>
      </c>
      <c r="AH425" s="7">
        <v>0</v>
      </c>
      <c r="AI425" s="2">
        <v>0</v>
      </c>
      <c r="AJ425" s="2">
        <v>0</v>
      </c>
      <c r="AK425" s="7">
        <v>0</v>
      </c>
      <c r="AL425" s="2">
        <v>0</v>
      </c>
      <c r="AM425" s="2">
        <v>0</v>
      </c>
      <c r="AN425" s="7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</row>
    <row r="426" spans="1:45" hidden="1" x14ac:dyDescent="0.25">
      <c r="A426">
        <v>24057550</v>
      </c>
      <c r="B426" t="s">
        <v>1108</v>
      </c>
      <c r="C426" s="10">
        <v>1</v>
      </c>
      <c r="D426">
        <v>1</v>
      </c>
      <c r="E426" t="s">
        <v>22</v>
      </c>
      <c r="F426" t="s">
        <v>54</v>
      </c>
      <c r="G426" t="s">
        <v>54</v>
      </c>
      <c r="H426" t="s">
        <v>753</v>
      </c>
      <c r="I426" t="s">
        <v>753</v>
      </c>
      <c r="J426" t="s">
        <v>750</v>
      </c>
      <c r="K426">
        <v>1</v>
      </c>
      <c r="L426">
        <v>1</v>
      </c>
      <c r="M426">
        <v>0</v>
      </c>
      <c r="N426" t="str">
        <f t="shared" si="42"/>
        <v>não</v>
      </c>
      <c r="O426" t="s">
        <v>757</v>
      </c>
      <c r="P426" t="str">
        <f t="shared" si="43"/>
        <v>Apenas EF1</v>
      </c>
      <c r="Q426">
        <f t="shared" si="44"/>
        <v>0</v>
      </c>
      <c r="R426">
        <f t="shared" si="45"/>
        <v>0</v>
      </c>
      <c r="S426">
        <f t="shared" si="46"/>
        <v>0</v>
      </c>
      <c r="W426">
        <f t="shared" si="47"/>
        <v>12</v>
      </c>
      <c r="Y426" s="2">
        <v>3</v>
      </c>
      <c r="Z426" s="2">
        <v>2</v>
      </c>
      <c r="AA426" s="2">
        <v>2</v>
      </c>
      <c r="AB426" s="7">
        <v>3</v>
      </c>
      <c r="AC426" s="7">
        <v>2</v>
      </c>
      <c r="AD426" s="7">
        <v>0</v>
      </c>
      <c r="AE426" s="2">
        <v>0</v>
      </c>
      <c r="AF426" s="2">
        <v>0</v>
      </c>
      <c r="AG426" s="2">
        <v>0</v>
      </c>
      <c r="AH426" s="7">
        <v>0</v>
      </c>
      <c r="AI426" s="2">
        <v>0</v>
      </c>
      <c r="AJ426" s="2">
        <v>0</v>
      </c>
      <c r="AK426" s="7">
        <v>0</v>
      </c>
      <c r="AL426" s="2">
        <v>0</v>
      </c>
      <c r="AM426" s="2">
        <v>0</v>
      </c>
      <c r="AN426" s="7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</row>
    <row r="427" spans="1:45" x14ac:dyDescent="0.25">
      <c r="A427">
        <v>24057568</v>
      </c>
      <c r="B427" t="s">
        <v>1108</v>
      </c>
      <c r="C427" s="10">
        <v>1</v>
      </c>
      <c r="D427">
        <v>1</v>
      </c>
      <c r="E427" t="s">
        <v>22</v>
      </c>
      <c r="F427" t="s">
        <v>25</v>
      </c>
      <c r="G427" t="s">
        <v>25</v>
      </c>
      <c r="H427">
        <v>1</v>
      </c>
      <c r="I427">
        <v>0</v>
      </c>
      <c r="J427" t="s">
        <v>753</v>
      </c>
      <c r="K427" t="s">
        <v>753</v>
      </c>
      <c r="L427" t="s">
        <v>753</v>
      </c>
      <c r="M427">
        <v>0</v>
      </c>
      <c r="N427" t="str">
        <f t="shared" si="42"/>
        <v>sim</v>
      </c>
      <c r="O427" t="s">
        <v>757</v>
      </c>
      <c r="P427" t="str">
        <f t="shared" si="43"/>
        <v>EF1 e EF2</v>
      </c>
      <c r="Q427">
        <f t="shared" si="44"/>
        <v>0</v>
      </c>
      <c r="R427">
        <f t="shared" si="45"/>
        <v>0</v>
      </c>
      <c r="S427">
        <f t="shared" si="46"/>
        <v>0</v>
      </c>
      <c r="T427" t="s">
        <v>752</v>
      </c>
      <c r="U427">
        <f>IF(T427="EF1",AB427+AC427,IF(T427="EF2",AD427,IF(T427="EM",AH427,IF(T427="EMND",AN427,AK427))))</f>
        <v>1</v>
      </c>
      <c r="V427" s="12">
        <f>IF(U427=1,30000,IF(U427&gt;5,45000,30000+3000*U427))</f>
        <v>30000</v>
      </c>
      <c r="W427">
        <f t="shared" si="47"/>
        <v>10</v>
      </c>
      <c r="Y427" s="2">
        <v>1</v>
      </c>
      <c r="Z427" s="2">
        <v>2</v>
      </c>
      <c r="AA427" s="2">
        <v>1</v>
      </c>
      <c r="AB427" s="7">
        <v>2</v>
      </c>
      <c r="AC427" s="7">
        <v>2</v>
      </c>
      <c r="AD427" s="7">
        <v>1</v>
      </c>
      <c r="AE427" s="2">
        <v>1</v>
      </c>
      <c r="AF427" s="2">
        <v>0</v>
      </c>
      <c r="AG427" s="2">
        <v>0</v>
      </c>
      <c r="AH427" s="7">
        <v>0</v>
      </c>
      <c r="AI427" s="2">
        <v>0</v>
      </c>
      <c r="AJ427" s="2">
        <v>0</v>
      </c>
      <c r="AK427" s="7">
        <v>0</v>
      </c>
      <c r="AL427" s="2">
        <v>0</v>
      </c>
      <c r="AM427" s="2">
        <v>0</v>
      </c>
      <c r="AN427" s="7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</row>
    <row r="428" spans="1:45" x14ac:dyDescent="0.25">
      <c r="A428">
        <v>24057576</v>
      </c>
      <c r="B428" t="s">
        <v>1108</v>
      </c>
      <c r="C428" s="10">
        <v>1</v>
      </c>
      <c r="D428">
        <v>1</v>
      </c>
      <c r="E428" t="s">
        <v>22</v>
      </c>
      <c r="F428" t="s">
        <v>27</v>
      </c>
      <c r="G428" t="s">
        <v>1135</v>
      </c>
      <c r="H428">
        <v>0</v>
      </c>
      <c r="I428">
        <v>0</v>
      </c>
      <c r="J428" t="s">
        <v>753</v>
      </c>
      <c r="K428" t="s">
        <v>753</v>
      </c>
      <c r="L428" t="s">
        <v>753</v>
      </c>
      <c r="M428">
        <v>0</v>
      </c>
      <c r="N428" t="str">
        <f t="shared" si="42"/>
        <v>sim</v>
      </c>
      <c r="O428" t="s">
        <v>757</v>
      </c>
      <c r="P428" t="str">
        <f t="shared" si="43"/>
        <v>Apenas EF2</v>
      </c>
      <c r="Q428">
        <f t="shared" si="44"/>
        <v>0</v>
      </c>
      <c r="R428">
        <f t="shared" si="45"/>
        <v>0</v>
      </c>
      <c r="S428">
        <f t="shared" si="46"/>
        <v>0</v>
      </c>
      <c r="T428" t="s">
        <v>752</v>
      </c>
      <c r="U428">
        <f>IF(T428="EF1",AB428+AC428,IF(T428="EF2",AD428,IF(T428="EM",AH428,IF(T428="EMND",AN428,AK428))))</f>
        <v>4</v>
      </c>
      <c r="V428" s="12">
        <f>IF(U428=1,30000,IF(U428&gt;5,45000,30000+3000*U428))</f>
        <v>42000</v>
      </c>
      <c r="W428">
        <f t="shared" si="47"/>
        <v>12</v>
      </c>
      <c r="Y428" s="2">
        <v>0</v>
      </c>
      <c r="Z428" s="2">
        <v>0</v>
      </c>
      <c r="AA428" s="2">
        <v>0</v>
      </c>
      <c r="AB428" s="7">
        <v>0</v>
      </c>
      <c r="AC428" s="7">
        <v>0</v>
      </c>
      <c r="AD428" s="7">
        <v>4</v>
      </c>
      <c r="AE428" s="2">
        <v>4</v>
      </c>
      <c r="AF428" s="2">
        <v>2</v>
      </c>
      <c r="AG428" s="2">
        <v>2</v>
      </c>
      <c r="AH428" s="7">
        <v>0</v>
      </c>
      <c r="AI428" s="2">
        <v>0</v>
      </c>
      <c r="AJ428" s="2">
        <v>0</v>
      </c>
      <c r="AK428" s="7">
        <v>0</v>
      </c>
      <c r="AL428" s="2">
        <v>0</v>
      </c>
      <c r="AM428" s="2">
        <v>0</v>
      </c>
      <c r="AN428" s="7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</row>
    <row r="429" spans="1:45" hidden="1" x14ac:dyDescent="0.25">
      <c r="A429">
        <v>24057584</v>
      </c>
      <c r="B429" t="s">
        <v>1108</v>
      </c>
      <c r="C429" s="10">
        <v>1</v>
      </c>
      <c r="D429">
        <v>1</v>
      </c>
      <c r="E429" t="s">
        <v>22</v>
      </c>
      <c r="F429" t="s">
        <v>30</v>
      </c>
      <c r="G429" t="s">
        <v>30</v>
      </c>
      <c r="H429">
        <v>1</v>
      </c>
      <c r="I429">
        <v>1</v>
      </c>
      <c r="J429" t="s">
        <v>753</v>
      </c>
      <c r="K429" t="s">
        <v>753</v>
      </c>
      <c r="L429" t="s">
        <v>753</v>
      </c>
      <c r="M429">
        <v>0</v>
      </c>
      <c r="N429" t="str">
        <f t="shared" si="42"/>
        <v>não</v>
      </c>
      <c r="O429" t="s">
        <v>757</v>
      </c>
      <c r="P429" t="str">
        <f t="shared" si="43"/>
        <v>EF1 e EF2</v>
      </c>
      <c r="Q429">
        <f t="shared" si="44"/>
        <v>0</v>
      </c>
      <c r="R429">
        <f t="shared" si="45"/>
        <v>0</v>
      </c>
      <c r="S429">
        <f t="shared" si="46"/>
        <v>0</v>
      </c>
      <c r="W429">
        <f t="shared" si="47"/>
        <v>18</v>
      </c>
      <c r="Y429" s="2">
        <v>0</v>
      </c>
      <c r="Z429" s="2">
        <v>1</v>
      </c>
      <c r="AA429" s="2">
        <v>1</v>
      </c>
      <c r="AB429" s="7">
        <v>1</v>
      </c>
      <c r="AC429" s="7">
        <v>2</v>
      </c>
      <c r="AD429" s="7">
        <v>3</v>
      </c>
      <c r="AE429" s="2">
        <v>4</v>
      </c>
      <c r="AF429" s="2">
        <v>3</v>
      </c>
      <c r="AG429" s="2">
        <v>3</v>
      </c>
      <c r="AH429" s="7">
        <v>0</v>
      </c>
      <c r="AI429" s="2">
        <v>0</v>
      </c>
      <c r="AJ429" s="2">
        <v>0</v>
      </c>
      <c r="AK429" s="7">
        <v>0</v>
      </c>
      <c r="AL429" s="2">
        <v>0</v>
      </c>
      <c r="AM429" s="2">
        <v>0</v>
      </c>
      <c r="AN429" s="7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</row>
    <row r="430" spans="1:45" x14ac:dyDescent="0.25">
      <c r="A430">
        <v>24057592</v>
      </c>
      <c r="B430" t="s">
        <v>1108</v>
      </c>
      <c r="C430" s="10">
        <v>1</v>
      </c>
      <c r="D430">
        <v>1</v>
      </c>
      <c r="E430" t="s">
        <v>22</v>
      </c>
      <c r="F430" t="s">
        <v>34</v>
      </c>
      <c r="G430" t="s">
        <v>1136</v>
      </c>
      <c r="H430">
        <v>1</v>
      </c>
      <c r="I430">
        <v>0</v>
      </c>
      <c r="J430" t="s">
        <v>753</v>
      </c>
      <c r="K430" t="s">
        <v>753</v>
      </c>
      <c r="L430" t="s">
        <v>753</v>
      </c>
      <c r="M430">
        <v>0</v>
      </c>
      <c r="N430" t="str">
        <f t="shared" si="42"/>
        <v>sim</v>
      </c>
      <c r="O430" t="s">
        <v>757</v>
      </c>
      <c r="P430" t="str">
        <f t="shared" si="43"/>
        <v>Apenas EF2</v>
      </c>
      <c r="Q430">
        <f t="shared" si="44"/>
        <v>0</v>
      </c>
      <c r="R430">
        <f t="shared" si="45"/>
        <v>0</v>
      </c>
      <c r="S430">
        <f t="shared" si="46"/>
        <v>0</v>
      </c>
      <c r="T430" t="s">
        <v>752</v>
      </c>
      <c r="U430">
        <f>IF(T430="EF1",AB430+AC430,IF(T430="EF2",AD430,IF(T430="EM",AH430,IF(T430="EMND",AN430,AK430))))</f>
        <v>3</v>
      </c>
      <c r="V430" s="12">
        <f>IF(U430=1,30000,IF(U430&gt;5,45000,30000+3000*U430))</f>
        <v>39000</v>
      </c>
      <c r="W430">
        <f t="shared" si="47"/>
        <v>16</v>
      </c>
      <c r="Y430" s="2">
        <v>0</v>
      </c>
      <c r="Z430" s="2">
        <v>0</v>
      </c>
      <c r="AA430" s="2">
        <v>0</v>
      </c>
      <c r="AB430" s="7">
        <v>0</v>
      </c>
      <c r="AC430" s="7">
        <v>0</v>
      </c>
      <c r="AD430" s="7">
        <v>3</v>
      </c>
      <c r="AE430" s="2">
        <v>5</v>
      </c>
      <c r="AF430" s="2">
        <v>4</v>
      </c>
      <c r="AG430" s="2">
        <v>4</v>
      </c>
      <c r="AH430" s="7">
        <v>0</v>
      </c>
      <c r="AI430" s="2">
        <v>0</v>
      </c>
      <c r="AJ430" s="2">
        <v>0</v>
      </c>
      <c r="AK430" s="7">
        <v>0</v>
      </c>
      <c r="AL430" s="2">
        <v>0</v>
      </c>
      <c r="AM430" s="2">
        <v>0</v>
      </c>
      <c r="AN430" s="7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</row>
    <row r="431" spans="1:45" hidden="1" x14ac:dyDescent="0.25">
      <c r="A431">
        <v>24057606</v>
      </c>
      <c r="B431" t="s">
        <v>1108</v>
      </c>
      <c r="C431" s="10">
        <v>1</v>
      </c>
      <c r="D431">
        <v>1</v>
      </c>
      <c r="E431" t="s">
        <v>22</v>
      </c>
      <c r="F431" t="s">
        <v>35</v>
      </c>
      <c r="G431" t="s">
        <v>1137</v>
      </c>
      <c r="H431" t="s">
        <v>753</v>
      </c>
      <c r="I431" t="s">
        <v>753</v>
      </c>
      <c r="J431" t="s">
        <v>752</v>
      </c>
      <c r="K431">
        <v>0</v>
      </c>
      <c r="L431">
        <v>0</v>
      </c>
      <c r="M431">
        <v>0</v>
      </c>
      <c r="N431" t="str">
        <f t="shared" si="42"/>
        <v>não</v>
      </c>
      <c r="O431" t="s">
        <v>757</v>
      </c>
      <c r="P431" t="str">
        <f t="shared" si="43"/>
        <v>Apenas EF2</v>
      </c>
      <c r="Q431">
        <f t="shared" si="44"/>
        <v>0</v>
      </c>
      <c r="R431">
        <f t="shared" si="45"/>
        <v>0</v>
      </c>
      <c r="S431">
        <f t="shared" si="46"/>
        <v>0</v>
      </c>
      <c r="W431">
        <f t="shared" si="47"/>
        <v>12</v>
      </c>
      <c r="Y431" s="2">
        <v>0</v>
      </c>
      <c r="Z431" s="2">
        <v>0</v>
      </c>
      <c r="AA431" s="2">
        <v>0</v>
      </c>
      <c r="AB431" s="7">
        <v>0</v>
      </c>
      <c r="AC431" s="7">
        <v>0</v>
      </c>
      <c r="AD431" s="7">
        <v>4</v>
      </c>
      <c r="AE431" s="2">
        <v>3</v>
      </c>
      <c r="AF431" s="2">
        <v>3</v>
      </c>
      <c r="AG431" s="2">
        <v>2</v>
      </c>
      <c r="AH431" s="7">
        <v>0</v>
      </c>
      <c r="AI431" s="2">
        <v>0</v>
      </c>
      <c r="AJ431" s="2">
        <v>0</v>
      </c>
      <c r="AK431" s="7">
        <v>0</v>
      </c>
      <c r="AL431" s="2">
        <v>0</v>
      </c>
      <c r="AM431" s="2">
        <v>0</v>
      </c>
      <c r="AN431" s="7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</row>
    <row r="432" spans="1:45" x14ac:dyDescent="0.25">
      <c r="A432">
        <v>24056340</v>
      </c>
      <c r="B432" t="s">
        <v>1108</v>
      </c>
      <c r="C432" s="10">
        <v>1</v>
      </c>
      <c r="D432">
        <v>1</v>
      </c>
      <c r="E432" t="s">
        <v>0</v>
      </c>
      <c r="F432" t="s">
        <v>2</v>
      </c>
      <c r="G432" t="s">
        <v>2</v>
      </c>
      <c r="H432">
        <v>0</v>
      </c>
      <c r="I432">
        <v>0</v>
      </c>
      <c r="J432" t="s">
        <v>753</v>
      </c>
      <c r="K432" t="s">
        <v>753</v>
      </c>
      <c r="L432" t="s">
        <v>753</v>
      </c>
      <c r="M432">
        <v>0</v>
      </c>
      <c r="N432" t="str">
        <f t="shared" si="42"/>
        <v>sim</v>
      </c>
      <c r="O432" t="s">
        <v>757</v>
      </c>
      <c r="P432" t="str">
        <f t="shared" si="43"/>
        <v>EF2 e EM</v>
      </c>
      <c r="Q432">
        <f t="shared" si="44"/>
        <v>1</v>
      </c>
      <c r="R432">
        <f t="shared" si="45"/>
        <v>0</v>
      </c>
      <c r="S432">
        <f t="shared" si="46"/>
        <v>1</v>
      </c>
      <c r="T432" t="str">
        <f>IF(Q432&gt;0,"EM",IF(R432&gt;0,"EMI",IF(S432&gt;0,"EMND")))</f>
        <v>EM</v>
      </c>
      <c r="U432">
        <f>IF(T432="EF1",AB432+AC432,IF(T432="EF2",AD432,IF(T432="EM",AH432,IF(T432="EMND",AN432,AK432))))</f>
        <v>4</v>
      </c>
      <c r="V432" s="12">
        <f>IF(U432=1,30000,IF(U432&gt;5,45000,30000+3000*U432))</f>
        <v>42000</v>
      </c>
      <c r="W432">
        <f t="shared" si="47"/>
        <v>37</v>
      </c>
      <c r="X432">
        <f>AH432+AN432</f>
        <v>8</v>
      </c>
      <c r="Y432" s="2">
        <v>0</v>
      </c>
      <c r="Z432" s="2">
        <v>0</v>
      </c>
      <c r="AA432" s="2">
        <v>0</v>
      </c>
      <c r="AB432" s="7">
        <v>0</v>
      </c>
      <c r="AC432" s="7">
        <v>0</v>
      </c>
      <c r="AD432" s="7">
        <v>6</v>
      </c>
      <c r="AE432" s="2">
        <v>5</v>
      </c>
      <c r="AF432" s="2">
        <v>4</v>
      </c>
      <c r="AG432" s="2">
        <v>4</v>
      </c>
      <c r="AH432" s="7">
        <v>4</v>
      </c>
      <c r="AI432" s="2">
        <v>3</v>
      </c>
      <c r="AJ432" s="2">
        <v>3</v>
      </c>
      <c r="AK432" s="7">
        <v>0</v>
      </c>
      <c r="AL432" s="2">
        <v>0</v>
      </c>
      <c r="AM432" s="2">
        <v>0</v>
      </c>
      <c r="AN432" s="7">
        <v>4</v>
      </c>
      <c r="AO432" s="2">
        <v>2</v>
      </c>
      <c r="AP432" s="2">
        <v>2</v>
      </c>
      <c r="AQ432" s="2">
        <v>0</v>
      </c>
      <c r="AR432" s="2">
        <v>0</v>
      </c>
      <c r="AS432" s="2">
        <v>0</v>
      </c>
    </row>
    <row r="433" spans="1:45" hidden="1" x14ac:dyDescent="0.25">
      <c r="A433">
        <v>24057630</v>
      </c>
      <c r="B433" t="s">
        <v>1108</v>
      </c>
      <c r="C433" s="10">
        <v>1</v>
      </c>
      <c r="D433">
        <v>1</v>
      </c>
      <c r="E433" t="s">
        <v>22</v>
      </c>
      <c r="F433" t="s">
        <v>37</v>
      </c>
      <c r="G433" t="s">
        <v>1138</v>
      </c>
      <c r="H433" t="s">
        <v>753</v>
      </c>
      <c r="I433" t="s">
        <v>753</v>
      </c>
      <c r="J433" t="s">
        <v>751</v>
      </c>
      <c r="K433">
        <v>1</v>
      </c>
      <c r="L433">
        <v>1</v>
      </c>
      <c r="M433">
        <v>0</v>
      </c>
      <c r="N433" t="str">
        <f t="shared" si="42"/>
        <v>não</v>
      </c>
      <c r="O433" t="s">
        <v>757</v>
      </c>
      <c r="P433" t="str">
        <f t="shared" si="43"/>
        <v>Todas as Etapas</v>
      </c>
      <c r="Q433">
        <f t="shared" si="44"/>
        <v>0</v>
      </c>
      <c r="R433">
        <f t="shared" si="45"/>
        <v>0</v>
      </c>
      <c r="S433">
        <f t="shared" si="46"/>
        <v>1</v>
      </c>
      <c r="W433">
        <f t="shared" si="47"/>
        <v>10</v>
      </c>
      <c r="Y433" s="2">
        <v>1</v>
      </c>
      <c r="Z433" s="2">
        <v>1</v>
      </c>
      <c r="AA433" s="2">
        <v>1</v>
      </c>
      <c r="AB433" s="7">
        <v>1</v>
      </c>
      <c r="AC433" s="7">
        <v>1</v>
      </c>
      <c r="AD433" s="7">
        <v>1</v>
      </c>
      <c r="AE433" s="2">
        <v>1</v>
      </c>
      <c r="AF433" s="2">
        <v>0</v>
      </c>
      <c r="AG433" s="2">
        <v>0</v>
      </c>
      <c r="AH433" s="7">
        <v>0</v>
      </c>
      <c r="AI433" s="2">
        <v>0</v>
      </c>
      <c r="AJ433" s="2">
        <v>0</v>
      </c>
      <c r="AK433" s="7">
        <v>0</v>
      </c>
      <c r="AL433" s="2">
        <v>0</v>
      </c>
      <c r="AM433" s="2">
        <v>0</v>
      </c>
      <c r="AN433" s="7">
        <v>1</v>
      </c>
      <c r="AO433" s="2">
        <v>1</v>
      </c>
      <c r="AP433" s="2">
        <v>1</v>
      </c>
      <c r="AQ433" s="2">
        <v>0</v>
      </c>
      <c r="AR433" s="2">
        <v>0</v>
      </c>
      <c r="AS433" s="2">
        <v>0</v>
      </c>
    </row>
    <row r="434" spans="1:45" x14ac:dyDescent="0.25">
      <c r="A434">
        <v>24057649</v>
      </c>
      <c r="B434" t="s">
        <v>1108</v>
      </c>
      <c r="C434" s="10">
        <v>1</v>
      </c>
      <c r="D434">
        <v>1</v>
      </c>
      <c r="E434" t="s">
        <v>22</v>
      </c>
      <c r="F434" t="s">
        <v>38</v>
      </c>
      <c r="G434" t="s">
        <v>1139</v>
      </c>
      <c r="H434">
        <v>1</v>
      </c>
      <c r="I434">
        <v>0</v>
      </c>
      <c r="J434" t="s">
        <v>753</v>
      </c>
      <c r="K434" t="s">
        <v>753</v>
      </c>
      <c r="L434" t="s">
        <v>753</v>
      </c>
      <c r="M434">
        <v>0</v>
      </c>
      <c r="N434" t="str">
        <f t="shared" si="42"/>
        <v>sim</v>
      </c>
      <c r="O434" t="s">
        <v>757</v>
      </c>
      <c r="P434" t="str">
        <f t="shared" si="43"/>
        <v>Apenas EF2</v>
      </c>
      <c r="Q434">
        <f t="shared" si="44"/>
        <v>0</v>
      </c>
      <c r="R434">
        <f t="shared" si="45"/>
        <v>0</v>
      </c>
      <c r="S434">
        <f t="shared" si="46"/>
        <v>0</v>
      </c>
      <c r="T434" t="s">
        <v>752</v>
      </c>
      <c r="U434">
        <f>IF(T434="EF1",AB434+AC434,IF(T434="EF2",AD434,IF(T434="EM",AH434,IF(T434="EMND",AN434,AK434))))</f>
        <v>2</v>
      </c>
      <c r="V434" s="12">
        <f>IF(U434=1,30000,IF(U434&gt;5,45000,30000+3000*U434))</f>
        <v>36000</v>
      </c>
      <c r="W434">
        <f t="shared" si="47"/>
        <v>5</v>
      </c>
      <c r="Y434" s="2">
        <v>0</v>
      </c>
      <c r="Z434" s="2">
        <v>0</v>
      </c>
      <c r="AA434" s="2">
        <v>0</v>
      </c>
      <c r="AB434" s="7">
        <v>0</v>
      </c>
      <c r="AC434" s="7">
        <v>0</v>
      </c>
      <c r="AD434" s="7">
        <v>2</v>
      </c>
      <c r="AE434" s="2">
        <v>1</v>
      </c>
      <c r="AF434" s="2">
        <v>1</v>
      </c>
      <c r="AG434" s="2">
        <v>1</v>
      </c>
      <c r="AH434" s="7">
        <v>0</v>
      </c>
      <c r="AI434" s="2">
        <v>0</v>
      </c>
      <c r="AJ434" s="2">
        <v>0</v>
      </c>
      <c r="AK434" s="7">
        <v>0</v>
      </c>
      <c r="AL434" s="2">
        <v>0</v>
      </c>
      <c r="AM434" s="2">
        <v>0</v>
      </c>
      <c r="AN434" s="7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</row>
    <row r="435" spans="1:45" x14ac:dyDescent="0.25">
      <c r="A435">
        <v>24057657</v>
      </c>
      <c r="B435" t="s">
        <v>1108</v>
      </c>
      <c r="C435" s="10">
        <v>1</v>
      </c>
      <c r="D435">
        <v>1</v>
      </c>
      <c r="E435" t="s">
        <v>22</v>
      </c>
      <c r="F435" t="s">
        <v>40</v>
      </c>
      <c r="G435" t="s">
        <v>1140</v>
      </c>
      <c r="H435">
        <v>1</v>
      </c>
      <c r="I435">
        <v>0</v>
      </c>
      <c r="J435" t="s">
        <v>753</v>
      </c>
      <c r="K435" t="s">
        <v>753</v>
      </c>
      <c r="L435" t="s">
        <v>753</v>
      </c>
      <c r="M435">
        <v>0</v>
      </c>
      <c r="N435" t="str">
        <f t="shared" si="42"/>
        <v>sim</v>
      </c>
      <c r="O435" t="s">
        <v>757</v>
      </c>
      <c r="P435" t="str">
        <f t="shared" si="43"/>
        <v>EF2 e EM</v>
      </c>
      <c r="Q435">
        <f t="shared" si="44"/>
        <v>1</v>
      </c>
      <c r="R435">
        <f t="shared" si="45"/>
        <v>0</v>
      </c>
      <c r="S435">
        <f t="shared" si="46"/>
        <v>1</v>
      </c>
      <c r="T435" t="str">
        <f>IF(Q435&gt;0,"EM",IF(R435&gt;0,"EMI",IF(S435&gt;0,"EMND")))</f>
        <v>EM</v>
      </c>
      <c r="U435">
        <f>IF(T435="EF1",AB435+AC435,IF(T435="EF2",AD435,IF(T435="EM",AH435,IF(T435="EMND",AN435,AK435))))</f>
        <v>3</v>
      </c>
      <c r="V435" s="12">
        <f>IF(U435=1,30000,IF(U435&gt;5,45000,30000+3000*U435))</f>
        <v>39000</v>
      </c>
      <c r="W435">
        <f t="shared" si="47"/>
        <v>18</v>
      </c>
      <c r="X435">
        <f>AH435+AN435</f>
        <v>5</v>
      </c>
      <c r="Y435" s="2">
        <v>0</v>
      </c>
      <c r="Z435" s="2">
        <v>0</v>
      </c>
      <c r="AA435" s="2">
        <v>0</v>
      </c>
      <c r="AB435" s="7">
        <v>0</v>
      </c>
      <c r="AC435" s="7">
        <v>0</v>
      </c>
      <c r="AD435" s="7">
        <v>2</v>
      </c>
      <c r="AE435" s="2">
        <v>2</v>
      </c>
      <c r="AF435" s="2">
        <v>1</v>
      </c>
      <c r="AG435" s="2">
        <v>1</v>
      </c>
      <c r="AH435" s="7">
        <v>3</v>
      </c>
      <c r="AI435" s="2">
        <v>2</v>
      </c>
      <c r="AJ435" s="2">
        <v>2</v>
      </c>
      <c r="AK435" s="7">
        <v>0</v>
      </c>
      <c r="AL435" s="2">
        <v>0</v>
      </c>
      <c r="AM435" s="2">
        <v>0</v>
      </c>
      <c r="AN435" s="7">
        <v>2</v>
      </c>
      <c r="AO435" s="2">
        <v>1</v>
      </c>
      <c r="AP435" s="2">
        <v>2</v>
      </c>
      <c r="AQ435" s="2">
        <v>0</v>
      </c>
      <c r="AR435" s="2">
        <v>0</v>
      </c>
      <c r="AS435" s="2">
        <v>0</v>
      </c>
    </row>
    <row r="436" spans="1:45" hidden="1" x14ac:dyDescent="0.25">
      <c r="A436">
        <v>24057690</v>
      </c>
      <c r="B436" t="s">
        <v>1108</v>
      </c>
      <c r="C436" s="10">
        <v>1</v>
      </c>
      <c r="D436">
        <v>1</v>
      </c>
      <c r="E436" t="s">
        <v>22</v>
      </c>
      <c r="F436" t="s">
        <v>44</v>
      </c>
      <c r="G436" t="s">
        <v>1141</v>
      </c>
      <c r="H436" t="s">
        <v>753</v>
      </c>
      <c r="I436" t="s">
        <v>753</v>
      </c>
      <c r="J436" t="s">
        <v>752</v>
      </c>
      <c r="K436">
        <v>1</v>
      </c>
      <c r="L436">
        <v>1</v>
      </c>
      <c r="M436">
        <v>0</v>
      </c>
      <c r="N436" t="str">
        <f t="shared" si="42"/>
        <v>não</v>
      </c>
      <c r="O436" t="s">
        <v>757</v>
      </c>
      <c r="P436" t="str">
        <f t="shared" si="43"/>
        <v>EF1 e EF2</v>
      </c>
      <c r="Q436">
        <f t="shared" si="44"/>
        <v>0</v>
      </c>
      <c r="R436">
        <f t="shared" si="45"/>
        <v>0</v>
      </c>
      <c r="S436">
        <f t="shared" si="46"/>
        <v>0</v>
      </c>
      <c r="W436">
        <f t="shared" si="47"/>
        <v>7</v>
      </c>
      <c r="Y436" s="2">
        <v>0</v>
      </c>
      <c r="Z436" s="2">
        <v>1</v>
      </c>
      <c r="AA436" s="2">
        <v>1</v>
      </c>
      <c r="AB436" s="7">
        <v>1</v>
      </c>
      <c r="AC436" s="7">
        <v>1</v>
      </c>
      <c r="AD436" s="7">
        <v>1</v>
      </c>
      <c r="AE436" s="2">
        <v>1</v>
      </c>
      <c r="AF436" s="2">
        <v>1</v>
      </c>
      <c r="AG436" s="2">
        <v>0</v>
      </c>
      <c r="AH436" s="7">
        <v>0</v>
      </c>
      <c r="AI436" s="2">
        <v>0</v>
      </c>
      <c r="AJ436" s="2">
        <v>0</v>
      </c>
      <c r="AK436" s="7">
        <v>0</v>
      </c>
      <c r="AL436" s="2">
        <v>0</v>
      </c>
      <c r="AM436" s="2">
        <v>0</v>
      </c>
      <c r="AN436" s="7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</row>
    <row r="437" spans="1:45" x14ac:dyDescent="0.25">
      <c r="A437">
        <v>24058661</v>
      </c>
      <c r="B437" t="s">
        <v>1108</v>
      </c>
      <c r="C437" s="10">
        <v>1</v>
      </c>
      <c r="D437">
        <v>1</v>
      </c>
      <c r="E437" t="s">
        <v>22</v>
      </c>
      <c r="F437" t="s">
        <v>122</v>
      </c>
      <c r="G437" t="s">
        <v>1172</v>
      </c>
      <c r="H437" t="s">
        <v>753</v>
      </c>
      <c r="I437" t="s">
        <v>753</v>
      </c>
      <c r="J437" t="s">
        <v>753</v>
      </c>
      <c r="K437" t="s">
        <v>753</v>
      </c>
      <c r="L437" t="s">
        <v>753</v>
      </c>
      <c r="M437">
        <v>1</v>
      </c>
      <c r="N437" t="str">
        <f t="shared" si="42"/>
        <v>sim</v>
      </c>
      <c r="O437" t="s">
        <v>757</v>
      </c>
      <c r="P437" t="str">
        <f t="shared" si="43"/>
        <v>EF2 e EM</v>
      </c>
      <c r="Q437">
        <f t="shared" si="44"/>
        <v>0</v>
      </c>
      <c r="R437">
        <f t="shared" si="45"/>
        <v>1</v>
      </c>
      <c r="S437">
        <f t="shared" si="46"/>
        <v>1</v>
      </c>
      <c r="T437" t="s">
        <v>752</v>
      </c>
      <c r="U437">
        <f>IF(T437="EF1",AB437+AC437,IF(T437="EF2",AD437,IF(T437="EM",AH437,IF(T437="EMND",AN437,AK437))))</f>
        <v>5</v>
      </c>
      <c r="V437" s="12">
        <f>IF(U437=1,30000,IF(U437&gt;5,45000,30000+3000*U437))</f>
        <v>45000</v>
      </c>
      <c r="W437">
        <f t="shared" si="47"/>
        <v>31</v>
      </c>
      <c r="Y437" s="2">
        <v>0</v>
      </c>
      <c r="Z437" s="2">
        <v>0</v>
      </c>
      <c r="AA437" s="2">
        <v>0</v>
      </c>
      <c r="AB437" s="7">
        <v>0</v>
      </c>
      <c r="AC437" s="7">
        <v>0</v>
      </c>
      <c r="AD437" s="7">
        <v>5</v>
      </c>
      <c r="AE437" s="2">
        <v>4</v>
      </c>
      <c r="AF437" s="2">
        <v>4</v>
      </c>
      <c r="AG437" s="2">
        <v>3</v>
      </c>
      <c r="AH437" s="7">
        <v>0</v>
      </c>
      <c r="AI437" s="2">
        <v>0</v>
      </c>
      <c r="AJ437" s="2">
        <v>0</v>
      </c>
      <c r="AK437" s="7">
        <v>3</v>
      </c>
      <c r="AL437" s="2">
        <v>3</v>
      </c>
      <c r="AM437" s="2">
        <v>2</v>
      </c>
      <c r="AN437" s="7">
        <v>3</v>
      </c>
      <c r="AO437" s="2">
        <v>2</v>
      </c>
      <c r="AP437" s="2">
        <v>2</v>
      </c>
      <c r="AQ437" s="2">
        <v>0</v>
      </c>
      <c r="AR437" s="2">
        <v>0</v>
      </c>
      <c r="AS437" s="2">
        <v>0</v>
      </c>
    </row>
    <row r="438" spans="1:45" hidden="1" x14ac:dyDescent="0.25">
      <c r="A438">
        <v>24057711</v>
      </c>
      <c r="B438" t="s">
        <v>1108</v>
      </c>
      <c r="C438" s="10">
        <v>1</v>
      </c>
      <c r="D438">
        <v>1</v>
      </c>
      <c r="E438" t="s">
        <v>22</v>
      </c>
      <c r="F438" t="s">
        <v>46</v>
      </c>
      <c r="G438" t="s">
        <v>1142</v>
      </c>
      <c r="H438">
        <v>1</v>
      </c>
      <c r="I438">
        <v>1</v>
      </c>
      <c r="J438" t="s">
        <v>753</v>
      </c>
      <c r="K438" t="s">
        <v>753</v>
      </c>
      <c r="L438" t="s">
        <v>753</v>
      </c>
      <c r="M438">
        <v>0</v>
      </c>
      <c r="N438" t="str">
        <f t="shared" si="42"/>
        <v>não</v>
      </c>
      <c r="O438" t="s">
        <v>757</v>
      </c>
      <c r="P438" t="str">
        <f t="shared" si="43"/>
        <v>EF2 e EM</v>
      </c>
      <c r="Q438">
        <f t="shared" si="44"/>
        <v>1</v>
      </c>
      <c r="R438">
        <f t="shared" si="45"/>
        <v>0</v>
      </c>
      <c r="S438">
        <f t="shared" si="46"/>
        <v>0</v>
      </c>
      <c r="W438">
        <f t="shared" si="47"/>
        <v>8</v>
      </c>
      <c r="Y438" s="2">
        <v>0</v>
      </c>
      <c r="Z438" s="2">
        <v>0</v>
      </c>
      <c r="AA438" s="2">
        <v>0</v>
      </c>
      <c r="AB438" s="7">
        <v>0</v>
      </c>
      <c r="AC438" s="7">
        <v>0</v>
      </c>
      <c r="AD438" s="7">
        <v>1</v>
      </c>
      <c r="AE438" s="2">
        <v>1</v>
      </c>
      <c r="AF438" s="2">
        <v>1</v>
      </c>
      <c r="AG438" s="2">
        <v>1</v>
      </c>
      <c r="AH438" s="7">
        <v>2</v>
      </c>
      <c r="AI438" s="2">
        <v>1</v>
      </c>
      <c r="AJ438" s="2">
        <v>1</v>
      </c>
      <c r="AK438" s="7">
        <v>0</v>
      </c>
      <c r="AL438" s="2">
        <v>0</v>
      </c>
      <c r="AM438" s="2">
        <v>0</v>
      </c>
      <c r="AN438" s="7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</row>
    <row r="439" spans="1:45" x14ac:dyDescent="0.25">
      <c r="A439">
        <v>24057738</v>
      </c>
      <c r="B439" t="s">
        <v>1108</v>
      </c>
      <c r="C439" s="10">
        <v>1</v>
      </c>
      <c r="D439">
        <v>1</v>
      </c>
      <c r="E439" t="s">
        <v>22</v>
      </c>
      <c r="F439" t="s">
        <v>47</v>
      </c>
      <c r="G439" t="s">
        <v>1143</v>
      </c>
      <c r="H439">
        <v>1</v>
      </c>
      <c r="I439">
        <v>0</v>
      </c>
      <c r="J439" t="s">
        <v>753</v>
      </c>
      <c r="K439" t="s">
        <v>753</v>
      </c>
      <c r="L439" t="s">
        <v>753</v>
      </c>
      <c r="M439">
        <v>0</v>
      </c>
      <c r="N439" t="str">
        <f t="shared" si="42"/>
        <v>sim</v>
      </c>
      <c r="O439" t="s">
        <v>757</v>
      </c>
      <c r="P439" t="str">
        <f t="shared" si="43"/>
        <v>EF1 e EF2</v>
      </c>
      <c r="Q439">
        <f t="shared" si="44"/>
        <v>0</v>
      </c>
      <c r="R439">
        <f t="shared" si="45"/>
        <v>0</v>
      </c>
      <c r="S439">
        <f t="shared" si="46"/>
        <v>0</v>
      </c>
      <c r="T439" t="s">
        <v>752</v>
      </c>
      <c r="U439">
        <f>IF(T439="EF1",AB439+AC439,IF(T439="EF2",AD439,IF(T439="EM",AH439,IF(T439="EMND",AN439,AK439))))</f>
        <v>3</v>
      </c>
      <c r="V439" s="12">
        <f>IF(U439=1,30000,IF(U439&gt;5,45000,30000+3000*U439))</f>
        <v>39000</v>
      </c>
      <c r="W439">
        <f t="shared" si="47"/>
        <v>18</v>
      </c>
      <c r="Y439" s="2">
        <v>1</v>
      </c>
      <c r="Z439" s="2">
        <v>1</v>
      </c>
      <c r="AA439" s="2">
        <v>2</v>
      </c>
      <c r="AB439" s="7">
        <v>3</v>
      </c>
      <c r="AC439" s="7">
        <v>3</v>
      </c>
      <c r="AD439" s="7">
        <v>3</v>
      </c>
      <c r="AE439" s="2">
        <v>2</v>
      </c>
      <c r="AF439" s="2">
        <v>2</v>
      </c>
      <c r="AG439" s="2">
        <v>1</v>
      </c>
      <c r="AH439" s="7">
        <v>0</v>
      </c>
      <c r="AI439" s="2">
        <v>0</v>
      </c>
      <c r="AJ439" s="2">
        <v>0</v>
      </c>
      <c r="AK439" s="7">
        <v>0</v>
      </c>
      <c r="AL439" s="2">
        <v>0</v>
      </c>
      <c r="AM439" s="2">
        <v>0</v>
      </c>
      <c r="AN439" s="7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</row>
    <row r="440" spans="1:45" x14ac:dyDescent="0.25">
      <c r="A440">
        <v>24057762</v>
      </c>
      <c r="B440" t="s">
        <v>1108</v>
      </c>
      <c r="C440" s="10">
        <v>1</v>
      </c>
      <c r="D440">
        <v>1</v>
      </c>
      <c r="E440" t="s">
        <v>22</v>
      </c>
      <c r="F440" t="s">
        <v>50</v>
      </c>
      <c r="G440" t="s">
        <v>50</v>
      </c>
      <c r="H440">
        <v>0</v>
      </c>
      <c r="I440">
        <v>0</v>
      </c>
      <c r="J440" t="s">
        <v>753</v>
      </c>
      <c r="K440" t="s">
        <v>753</v>
      </c>
      <c r="L440" t="s">
        <v>753</v>
      </c>
      <c r="M440">
        <v>0</v>
      </c>
      <c r="N440" t="str">
        <f t="shared" si="42"/>
        <v>sim</v>
      </c>
      <c r="O440" t="s">
        <v>757</v>
      </c>
      <c r="P440" t="str">
        <f t="shared" si="43"/>
        <v>Apenas EF2</v>
      </c>
      <c r="Q440">
        <f t="shared" si="44"/>
        <v>0</v>
      </c>
      <c r="R440">
        <f t="shared" si="45"/>
        <v>0</v>
      </c>
      <c r="S440">
        <f t="shared" si="46"/>
        <v>0</v>
      </c>
      <c r="T440" t="s">
        <v>752</v>
      </c>
      <c r="U440">
        <f>IF(T440="EF1",AB440+AC440,IF(T440="EF2",AD440,IF(T440="EM",AH440,IF(T440="EMND",AN440,AK440))))</f>
        <v>4</v>
      </c>
      <c r="V440" s="12">
        <f>IF(U440=1,30000,IF(U440&gt;5,45000,30000+3000*U440))</f>
        <v>42000</v>
      </c>
      <c r="W440">
        <f t="shared" si="47"/>
        <v>10</v>
      </c>
      <c r="Y440" s="2">
        <v>0</v>
      </c>
      <c r="Z440" s="2">
        <v>0</v>
      </c>
      <c r="AA440" s="2">
        <v>0</v>
      </c>
      <c r="AB440" s="7">
        <v>0</v>
      </c>
      <c r="AC440" s="7">
        <v>0</v>
      </c>
      <c r="AD440" s="7">
        <v>4</v>
      </c>
      <c r="AE440" s="2">
        <v>2</v>
      </c>
      <c r="AF440" s="2">
        <v>2</v>
      </c>
      <c r="AG440" s="2">
        <v>2</v>
      </c>
      <c r="AH440" s="7">
        <v>0</v>
      </c>
      <c r="AI440" s="2">
        <v>0</v>
      </c>
      <c r="AJ440" s="2">
        <v>0</v>
      </c>
      <c r="AK440" s="7">
        <v>0</v>
      </c>
      <c r="AL440" s="2">
        <v>0</v>
      </c>
      <c r="AM440" s="2">
        <v>0</v>
      </c>
      <c r="AN440" s="7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</row>
    <row r="441" spans="1:45" hidden="1" x14ac:dyDescent="0.25">
      <c r="A441">
        <v>24057789</v>
      </c>
      <c r="B441" t="s">
        <v>1108</v>
      </c>
      <c r="C441" s="10">
        <v>1</v>
      </c>
      <c r="D441">
        <v>1</v>
      </c>
      <c r="E441" t="s">
        <v>22</v>
      </c>
      <c r="F441" t="s">
        <v>51</v>
      </c>
      <c r="G441" t="s">
        <v>1144</v>
      </c>
      <c r="H441">
        <v>1</v>
      </c>
      <c r="I441">
        <v>1</v>
      </c>
      <c r="J441" t="s">
        <v>753</v>
      </c>
      <c r="K441" t="s">
        <v>753</v>
      </c>
      <c r="L441" t="s">
        <v>753</v>
      </c>
      <c r="M441">
        <v>0</v>
      </c>
      <c r="N441" t="str">
        <f t="shared" si="42"/>
        <v>não</v>
      </c>
      <c r="O441" t="s">
        <v>757</v>
      </c>
      <c r="P441" t="str">
        <f t="shared" si="43"/>
        <v>EF1 e EF2</v>
      </c>
      <c r="Q441">
        <f t="shared" si="44"/>
        <v>0</v>
      </c>
      <c r="R441">
        <f t="shared" si="45"/>
        <v>0</v>
      </c>
      <c r="S441">
        <f t="shared" si="46"/>
        <v>0</v>
      </c>
      <c r="W441">
        <f t="shared" si="47"/>
        <v>13</v>
      </c>
      <c r="Y441" s="2">
        <v>1</v>
      </c>
      <c r="Z441" s="2">
        <v>1</v>
      </c>
      <c r="AA441" s="2">
        <v>1</v>
      </c>
      <c r="AB441" s="7">
        <v>2</v>
      </c>
      <c r="AC441" s="7">
        <v>1</v>
      </c>
      <c r="AD441" s="7">
        <v>2</v>
      </c>
      <c r="AE441" s="2">
        <v>2</v>
      </c>
      <c r="AF441" s="2">
        <v>2</v>
      </c>
      <c r="AG441" s="2">
        <v>1</v>
      </c>
      <c r="AH441" s="7">
        <v>0</v>
      </c>
      <c r="AI441" s="2">
        <v>0</v>
      </c>
      <c r="AJ441" s="2">
        <v>0</v>
      </c>
      <c r="AK441" s="7">
        <v>0</v>
      </c>
      <c r="AL441" s="2">
        <v>0</v>
      </c>
      <c r="AM441" s="2">
        <v>0</v>
      </c>
      <c r="AN441" s="7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</row>
    <row r="442" spans="1:45" x14ac:dyDescent="0.25">
      <c r="A442">
        <v>24057797</v>
      </c>
      <c r="B442" t="s">
        <v>1108</v>
      </c>
      <c r="C442" s="10">
        <v>1</v>
      </c>
      <c r="D442">
        <v>1</v>
      </c>
      <c r="E442" t="s">
        <v>22</v>
      </c>
      <c r="F442" t="s">
        <v>52</v>
      </c>
      <c r="H442" t="s">
        <v>753</v>
      </c>
      <c r="I442" t="s">
        <v>753</v>
      </c>
      <c r="J442" t="s">
        <v>753</v>
      </c>
      <c r="K442" t="s">
        <v>753</v>
      </c>
      <c r="L442" t="s">
        <v>753</v>
      </c>
      <c r="N442" t="str">
        <f t="shared" si="42"/>
        <v>sim</v>
      </c>
      <c r="O442" t="s">
        <v>757</v>
      </c>
      <c r="P442" t="str">
        <f t="shared" si="43"/>
        <v>Apenas EF1</v>
      </c>
      <c r="Q442">
        <f t="shared" si="44"/>
        <v>0</v>
      </c>
      <c r="R442">
        <f t="shared" si="45"/>
        <v>0</v>
      </c>
      <c r="S442">
        <f t="shared" si="46"/>
        <v>0</v>
      </c>
      <c r="T442" t="s">
        <v>750</v>
      </c>
      <c r="U442">
        <v>2</v>
      </c>
      <c r="V442" s="12">
        <f>IF(U442=1,30000,IF(U442&gt;5,45000,30000+3000*U442))</f>
        <v>36000</v>
      </c>
      <c r="W442">
        <f t="shared" si="47"/>
        <v>5</v>
      </c>
      <c r="Y442" s="2">
        <v>1</v>
      </c>
      <c r="Z442" s="2">
        <v>1</v>
      </c>
      <c r="AA442" s="2">
        <v>1</v>
      </c>
      <c r="AB442" s="7">
        <v>1</v>
      </c>
      <c r="AC442" s="7">
        <v>1</v>
      </c>
      <c r="AD442" s="7">
        <v>0</v>
      </c>
      <c r="AE442" s="2">
        <v>0</v>
      </c>
      <c r="AF442" s="2">
        <v>0</v>
      </c>
      <c r="AG442" s="2">
        <v>0</v>
      </c>
      <c r="AH442" s="7">
        <v>0</v>
      </c>
      <c r="AI442" s="2">
        <v>0</v>
      </c>
      <c r="AJ442" s="2">
        <v>0</v>
      </c>
      <c r="AK442" s="7">
        <v>0</v>
      </c>
      <c r="AL442" s="2">
        <v>0</v>
      </c>
      <c r="AM442" s="2">
        <v>0</v>
      </c>
      <c r="AN442" s="7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</row>
    <row r="443" spans="1:45" x14ac:dyDescent="0.25">
      <c r="A443">
        <v>24057800</v>
      </c>
      <c r="B443" t="s">
        <v>1108</v>
      </c>
      <c r="C443" s="10">
        <v>1</v>
      </c>
      <c r="D443">
        <v>1</v>
      </c>
      <c r="E443" t="s">
        <v>22</v>
      </c>
      <c r="F443" t="s">
        <v>53</v>
      </c>
      <c r="G443" t="s">
        <v>53</v>
      </c>
      <c r="H443">
        <v>0</v>
      </c>
      <c r="I443">
        <v>0</v>
      </c>
      <c r="J443" t="s">
        <v>753</v>
      </c>
      <c r="K443" t="s">
        <v>753</v>
      </c>
      <c r="L443" t="s">
        <v>753</v>
      </c>
      <c r="M443">
        <v>0</v>
      </c>
      <c r="N443" t="str">
        <f t="shared" si="42"/>
        <v>sim</v>
      </c>
      <c r="O443" t="s">
        <v>757</v>
      </c>
      <c r="P443" t="str">
        <f t="shared" si="43"/>
        <v>Apenas EF2</v>
      </c>
      <c r="Q443">
        <f t="shared" si="44"/>
        <v>0</v>
      </c>
      <c r="R443">
        <f t="shared" si="45"/>
        <v>0</v>
      </c>
      <c r="S443">
        <f t="shared" si="46"/>
        <v>0</v>
      </c>
      <c r="T443" t="s">
        <v>752</v>
      </c>
      <c r="U443">
        <f>IF(T443="EF1",AB443+AC443,IF(T443="EF2",AD443,IF(T443="EM",AH443,IF(T443="EMND",AN443,AK443))))</f>
        <v>5</v>
      </c>
      <c r="V443" s="12">
        <f>IF(U443=1,30000,IF(U443&gt;5,45000,30000+3000*U443))</f>
        <v>45000</v>
      </c>
      <c r="W443">
        <f t="shared" si="47"/>
        <v>20</v>
      </c>
      <c r="Y443" s="2">
        <v>0</v>
      </c>
      <c r="Z443" s="2">
        <v>0</v>
      </c>
      <c r="AA443" s="2">
        <v>0</v>
      </c>
      <c r="AB443" s="7">
        <v>0</v>
      </c>
      <c r="AC443" s="7">
        <v>0</v>
      </c>
      <c r="AD443" s="7">
        <v>5</v>
      </c>
      <c r="AE443" s="2">
        <v>5</v>
      </c>
      <c r="AF443" s="2">
        <v>5</v>
      </c>
      <c r="AG443" s="2">
        <v>5</v>
      </c>
      <c r="AH443" s="7">
        <v>0</v>
      </c>
      <c r="AI443" s="2">
        <v>0</v>
      </c>
      <c r="AJ443" s="2">
        <v>0</v>
      </c>
      <c r="AK443" s="7">
        <v>0</v>
      </c>
      <c r="AL443" s="2">
        <v>0</v>
      </c>
      <c r="AM443" s="2">
        <v>0</v>
      </c>
      <c r="AN443" s="7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</row>
    <row r="444" spans="1:45" hidden="1" x14ac:dyDescent="0.25">
      <c r="A444">
        <v>24057819</v>
      </c>
      <c r="B444" t="s">
        <v>1108</v>
      </c>
      <c r="C444" s="10">
        <v>1</v>
      </c>
      <c r="D444">
        <v>1</v>
      </c>
      <c r="E444" t="s">
        <v>22</v>
      </c>
      <c r="F444" t="s">
        <v>55</v>
      </c>
      <c r="G444" t="s">
        <v>55</v>
      </c>
      <c r="H444">
        <v>1</v>
      </c>
      <c r="I444">
        <v>1</v>
      </c>
      <c r="J444" t="s">
        <v>753</v>
      </c>
      <c r="K444" t="s">
        <v>753</v>
      </c>
      <c r="L444" t="s">
        <v>753</v>
      </c>
      <c r="M444">
        <v>0</v>
      </c>
      <c r="N444" t="str">
        <f t="shared" si="42"/>
        <v>não</v>
      </c>
      <c r="O444" t="s">
        <v>757</v>
      </c>
      <c r="P444" t="str">
        <f t="shared" si="43"/>
        <v>EF2 e EM</v>
      </c>
      <c r="Q444">
        <f t="shared" si="44"/>
        <v>0</v>
      </c>
      <c r="R444">
        <f t="shared" si="45"/>
        <v>0</v>
      </c>
      <c r="S444">
        <f t="shared" si="46"/>
        <v>1</v>
      </c>
      <c r="W444">
        <f t="shared" si="47"/>
        <v>12</v>
      </c>
      <c r="Y444" s="2">
        <v>0</v>
      </c>
      <c r="Z444" s="2">
        <v>0</v>
      </c>
      <c r="AA444" s="2">
        <v>0</v>
      </c>
      <c r="AB444" s="7">
        <v>0</v>
      </c>
      <c r="AC444" s="7">
        <v>0</v>
      </c>
      <c r="AD444" s="7">
        <v>2</v>
      </c>
      <c r="AE444" s="2">
        <v>2</v>
      </c>
      <c r="AF444" s="2">
        <v>2</v>
      </c>
      <c r="AG444" s="2">
        <v>1</v>
      </c>
      <c r="AH444" s="7">
        <v>0</v>
      </c>
      <c r="AI444" s="2">
        <v>0</v>
      </c>
      <c r="AJ444" s="2">
        <v>0</v>
      </c>
      <c r="AK444" s="7">
        <v>0</v>
      </c>
      <c r="AL444" s="2">
        <v>0</v>
      </c>
      <c r="AM444" s="2">
        <v>0</v>
      </c>
      <c r="AN444" s="7">
        <v>2</v>
      </c>
      <c r="AO444" s="2">
        <v>2</v>
      </c>
      <c r="AP444" s="2">
        <v>1</v>
      </c>
      <c r="AQ444" s="2">
        <v>0</v>
      </c>
      <c r="AR444" s="2">
        <v>0</v>
      </c>
      <c r="AS444" s="2">
        <v>0</v>
      </c>
    </row>
    <row r="445" spans="1:45" x14ac:dyDescent="0.25">
      <c r="A445">
        <v>24057827</v>
      </c>
      <c r="B445" t="s">
        <v>1108</v>
      </c>
      <c r="C445" s="10">
        <v>1</v>
      </c>
      <c r="D445">
        <v>1</v>
      </c>
      <c r="E445" t="s">
        <v>22</v>
      </c>
      <c r="F445" t="s">
        <v>56</v>
      </c>
      <c r="G445" t="s">
        <v>1145</v>
      </c>
      <c r="H445">
        <v>0</v>
      </c>
      <c r="I445">
        <v>0</v>
      </c>
      <c r="J445" t="s">
        <v>753</v>
      </c>
      <c r="K445" t="s">
        <v>753</v>
      </c>
      <c r="L445" t="s">
        <v>753</v>
      </c>
      <c r="M445">
        <v>0</v>
      </c>
      <c r="N445" t="str">
        <f t="shared" si="42"/>
        <v>sim</v>
      </c>
      <c r="O445" t="s">
        <v>757</v>
      </c>
      <c r="P445" t="str">
        <f t="shared" si="43"/>
        <v>EF2 e EM</v>
      </c>
      <c r="Q445">
        <f t="shared" si="44"/>
        <v>1</v>
      </c>
      <c r="R445">
        <f t="shared" si="45"/>
        <v>0</v>
      </c>
      <c r="S445">
        <f t="shared" si="46"/>
        <v>0</v>
      </c>
      <c r="T445" t="str">
        <f>IF(Q445&gt;0,"EM",IF(R445&gt;0,"EMI",IF(S445&gt;0,"EMND")))</f>
        <v>EM</v>
      </c>
      <c r="U445">
        <f>IF(T445="EF1",AB445+AC445,IF(T445="EF2",AD445,IF(T445="EM",AH445,IF(T445="EMND",AN445,AK445))))</f>
        <v>2</v>
      </c>
      <c r="V445" s="12">
        <f>IF(U445=1,30000,IF(U445&gt;5,45000,30000+3000*U445))</f>
        <v>36000</v>
      </c>
      <c r="W445">
        <f t="shared" si="47"/>
        <v>11</v>
      </c>
      <c r="Y445" s="2">
        <v>0</v>
      </c>
      <c r="Z445" s="2">
        <v>0</v>
      </c>
      <c r="AA445" s="2">
        <v>0</v>
      </c>
      <c r="AB445" s="7">
        <v>0</v>
      </c>
      <c r="AC445" s="7">
        <v>0</v>
      </c>
      <c r="AD445" s="7">
        <v>1</v>
      </c>
      <c r="AE445" s="2">
        <v>1</v>
      </c>
      <c r="AF445" s="2">
        <v>2</v>
      </c>
      <c r="AG445" s="2">
        <v>1</v>
      </c>
      <c r="AH445" s="7">
        <v>2</v>
      </c>
      <c r="AI445" s="2">
        <v>2</v>
      </c>
      <c r="AJ445" s="2">
        <v>2</v>
      </c>
      <c r="AK445" s="7">
        <v>0</v>
      </c>
      <c r="AL445" s="2">
        <v>0</v>
      </c>
      <c r="AM445" s="2">
        <v>0</v>
      </c>
      <c r="AN445" s="7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</row>
    <row r="446" spans="1:45" hidden="1" x14ac:dyDescent="0.25">
      <c r="A446">
        <v>24057835</v>
      </c>
      <c r="B446" t="s">
        <v>1108</v>
      </c>
      <c r="C446" s="10">
        <v>1</v>
      </c>
      <c r="D446">
        <v>1</v>
      </c>
      <c r="E446" t="s">
        <v>22</v>
      </c>
      <c r="F446" t="s">
        <v>57</v>
      </c>
      <c r="G446" t="s">
        <v>57</v>
      </c>
      <c r="H446" t="s">
        <v>753</v>
      </c>
      <c r="I446" t="s">
        <v>753</v>
      </c>
      <c r="J446" t="s">
        <v>750</v>
      </c>
      <c r="K446">
        <v>0</v>
      </c>
      <c r="L446">
        <v>0</v>
      </c>
      <c r="M446">
        <v>0</v>
      </c>
      <c r="N446" t="str">
        <f t="shared" si="42"/>
        <v>não</v>
      </c>
      <c r="O446" t="s">
        <v>757</v>
      </c>
      <c r="P446" t="str">
        <f t="shared" si="43"/>
        <v>Apenas EF1</v>
      </c>
      <c r="Q446">
        <f t="shared" si="44"/>
        <v>0</v>
      </c>
      <c r="R446">
        <f t="shared" si="45"/>
        <v>0</v>
      </c>
      <c r="S446">
        <f t="shared" si="46"/>
        <v>0</v>
      </c>
      <c r="W446">
        <f t="shared" si="47"/>
        <v>5</v>
      </c>
      <c r="Y446" s="2">
        <v>1</v>
      </c>
      <c r="Z446" s="2">
        <v>1</v>
      </c>
      <c r="AA446" s="2">
        <v>1</v>
      </c>
      <c r="AB446" s="7">
        <v>1</v>
      </c>
      <c r="AC446" s="7">
        <v>1</v>
      </c>
      <c r="AD446" s="7">
        <v>0</v>
      </c>
      <c r="AE446" s="2">
        <v>0</v>
      </c>
      <c r="AF446" s="2">
        <v>0</v>
      </c>
      <c r="AG446" s="2">
        <v>0</v>
      </c>
      <c r="AH446" s="7">
        <v>0</v>
      </c>
      <c r="AI446" s="2">
        <v>0</v>
      </c>
      <c r="AJ446" s="2">
        <v>0</v>
      </c>
      <c r="AK446" s="7">
        <v>0</v>
      </c>
      <c r="AL446" s="2">
        <v>0</v>
      </c>
      <c r="AM446" s="2">
        <v>0</v>
      </c>
      <c r="AN446" s="7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</row>
    <row r="447" spans="1:45" hidden="1" x14ac:dyDescent="0.25">
      <c r="A447">
        <v>24057851</v>
      </c>
      <c r="B447" t="s">
        <v>1108</v>
      </c>
      <c r="C447" s="10">
        <v>1</v>
      </c>
      <c r="D447">
        <v>1</v>
      </c>
      <c r="E447" t="s">
        <v>22</v>
      </c>
      <c r="F447" t="s">
        <v>59</v>
      </c>
      <c r="G447" t="s">
        <v>59</v>
      </c>
      <c r="H447">
        <v>1</v>
      </c>
      <c r="I447">
        <v>1</v>
      </c>
      <c r="J447" t="s">
        <v>753</v>
      </c>
      <c r="K447" t="s">
        <v>753</v>
      </c>
      <c r="L447" t="s">
        <v>753</v>
      </c>
      <c r="M447">
        <v>0</v>
      </c>
      <c r="N447" t="str">
        <f t="shared" si="42"/>
        <v>não</v>
      </c>
      <c r="O447" t="s">
        <v>757</v>
      </c>
      <c r="P447" t="str">
        <f t="shared" si="43"/>
        <v>EF2 e EM</v>
      </c>
      <c r="Q447">
        <f t="shared" si="44"/>
        <v>1</v>
      </c>
      <c r="R447">
        <f t="shared" si="45"/>
        <v>0</v>
      </c>
      <c r="S447">
        <f t="shared" si="46"/>
        <v>0</v>
      </c>
      <c r="W447">
        <f t="shared" si="47"/>
        <v>28</v>
      </c>
      <c r="Y447" s="2">
        <v>0</v>
      </c>
      <c r="Z447" s="2">
        <v>0</v>
      </c>
      <c r="AA447" s="2">
        <v>0</v>
      </c>
      <c r="AB447" s="7">
        <v>0</v>
      </c>
      <c r="AC447" s="7">
        <v>0</v>
      </c>
      <c r="AD447" s="7">
        <v>4</v>
      </c>
      <c r="AE447" s="2">
        <v>4</v>
      </c>
      <c r="AF447" s="2">
        <v>3</v>
      </c>
      <c r="AG447" s="2">
        <v>4</v>
      </c>
      <c r="AH447" s="7">
        <v>7</v>
      </c>
      <c r="AI447" s="2">
        <v>3</v>
      </c>
      <c r="AJ447" s="2">
        <v>3</v>
      </c>
      <c r="AK447" s="7">
        <v>0</v>
      </c>
      <c r="AL447" s="2">
        <v>0</v>
      </c>
      <c r="AM447" s="2">
        <v>0</v>
      </c>
      <c r="AN447" s="7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</row>
    <row r="448" spans="1:45" x14ac:dyDescent="0.25">
      <c r="A448">
        <v>24057894</v>
      </c>
      <c r="B448" t="s">
        <v>1108</v>
      </c>
      <c r="C448" s="10">
        <v>1</v>
      </c>
      <c r="D448">
        <v>1</v>
      </c>
      <c r="E448" t="s">
        <v>22</v>
      </c>
      <c r="F448" t="s">
        <v>61</v>
      </c>
      <c r="G448" t="s">
        <v>1146</v>
      </c>
      <c r="H448">
        <v>0</v>
      </c>
      <c r="I448">
        <v>0</v>
      </c>
      <c r="J448" t="s">
        <v>753</v>
      </c>
      <c r="K448" t="s">
        <v>753</v>
      </c>
      <c r="L448" t="s">
        <v>753</v>
      </c>
      <c r="M448">
        <v>0</v>
      </c>
      <c r="N448" t="str">
        <f t="shared" si="42"/>
        <v>sim</v>
      </c>
      <c r="O448" t="s">
        <v>757</v>
      </c>
      <c r="P448" t="str">
        <f t="shared" si="43"/>
        <v>Todas as Etapas</v>
      </c>
      <c r="Q448">
        <f t="shared" si="44"/>
        <v>0</v>
      </c>
      <c r="R448">
        <f t="shared" si="45"/>
        <v>0</v>
      </c>
      <c r="S448">
        <f t="shared" si="46"/>
        <v>1</v>
      </c>
      <c r="T448" t="s">
        <v>750</v>
      </c>
      <c r="U448">
        <f>IF(T448="EF1",AB448+AC448,IF(T448="EF2",AD448,IF(T448="EM",AH448,IF(T448="EMND",AN448,AK448))))</f>
        <v>2</v>
      </c>
      <c r="V448" s="12">
        <f>IF(U448=1,30000,IF(U448&gt;5,45000,30000+3000*U448))</f>
        <v>36000</v>
      </c>
      <c r="W448">
        <f t="shared" si="47"/>
        <v>14</v>
      </c>
      <c r="Y448" s="2">
        <v>1</v>
      </c>
      <c r="Z448" s="2">
        <v>0</v>
      </c>
      <c r="AA448" s="2">
        <v>0</v>
      </c>
      <c r="AB448" s="7">
        <v>1</v>
      </c>
      <c r="AC448" s="7">
        <v>1</v>
      </c>
      <c r="AD448" s="7">
        <v>3</v>
      </c>
      <c r="AE448" s="2">
        <v>2</v>
      </c>
      <c r="AF448" s="2">
        <v>2</v>
      </c>
      <c r="AG448" s="2">
        <v>1</v>
      </c>
      <c r="AH448" s="7">
        <v>0</v>
      </c>
      <c r="AI448" s="2">
        <v>0</v>
      </c>
      <c r="AJ448" s="2">
        <v>0</v>
      </c>
      <c r="AK448" s="7">
        <v>0</v>
      </c>
      <c r="AL448" s="2">
        <v>0</v>
      </c>
      <c r="AM448" s="2">
        <v>0</v>
      </c>
      <c r="AN448" s="7">
        <v>1</v>
      </c>
      <c r="AO448" s="2">
        <v>1</v>
      </c>
      <c r="AP448" s="2">
        <v>1</v>
      </c>
      <c r="AQ448" s="2">
        <v>0</v>
      </c>
      <c r="AR448" s="2">
        <v>0</v>
      </c>
      <c r="AS448" s="2">
        <v>0</v>
      </c>
    </row>
    <row r="449" spans="1:45" hidden="1" x14ac:dyDescent="0.25">
      <c r="A449">
        <v>24057908</v>
      </c>
      <c r="B449" t="s">
        <v>1108</v>
      </c>
      <c r="C449" s="10">
        <v>1</v>
      </c>
      <c r="D449">
        <v>1</v>
      </c>
      <c r="E449" t="s">
        <v>22</v>
      </c>
      <c r="F449" t="s">
        <v>62</v>
      </c>
      <c r="G449" t="s">
        <v>62</v>
      </c>
      <c r="H449" t="s">
        <v>753</v>
      </c>
      <c r="I449" t="s">
        <v>753</v>
      </c>
      <c r="J449" t="s">
        <v>752</v>
      </c>
      <c r="K449">
        <v>0</v>
      </c>
      <c r="L449">
        <v>0</v>
      </c>
      <c r="M449">
        <v>0</v>
      </c>
      <c r="N449" t="str">
        <f t="shared" si="42"/>
        <v>não</v>
      </c>
      <c r="O449" t="s">
        <v>757</v>
      </c>
      <c r="P449" t="str">
        <f t="shared" si="43"/>
        <v>EF1 e EF2</v>
      </c>
      <c r="Q449">
        <f t="shared" si="44"/>
        <v>0</v>
      </c>
      <c r="R449">
        <f t="shared" si="45"/>
        <v>0</v>
      </c>
      <c r="S449">
        <f t="shared" si="46"/>
        <v>0</v>
      </c>
      <c r="W449">
        <f t="shared" si="47"/>
        <v>6</v>
      </c>
      <c r="Y449" s="2">
        <v>1</v>
      </c>
      <c r="Z449" s="2">
        <v>0</v>
      </c>
      <c r="AA449" s="2">
        <v>0</v>
      </c>
      <c r="AB449" s="7">
        <v>1</v>
      </c>
      <c r="AC449" s="7">
        <v>1</v>
      </c>
      <c r="AD449" s="7">
        <v>1</v>
      </c>
      <c r="AE449" s="2">
        <v>1</v>
      </c>
      <c r="AF449" s="2">
        <v>0</v>
      </c>
      <c r="AG449" s="2">
        <v>1</v>
      </c>
      <c r="AH449" s="7">
        <v>0</v>
      </c>
      <c r="AI449" s="2">
        <v>0</v>
      </c>
      <c r="AJ449" s="2">
        <v>0</v>
      </c>
      <c r="AK449" s="7">
        <v>0</v>
      </c>
      <c r="AL449" s="2">
        <v>0</v>
      </c>
      <c r="AM449" s="2">
        <v>0</v>
      </c>
      <c r="AN449" s="7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</row>
    <row r="450" spans="1:45" x14ac:dyDescent="0.25">
      <c r="A450">
        <v>24057916</v>
      </c>
      <c r="B450" t="s">
        <v>1108</v>
      </c>
      <c r="C450" s="10">
        <v>1</v>
      </c>
      <c r="D450">
        <v>1</v>
      </c>
      <c r="E450" t="s">
        <v>22</v>
      </c>
      <c r="F450" t="s">
        <v>63</v>
      </c>
      <c r="G450" t="s">
        <v>1147</v>
      </c>
      <c r="H450">
        <v>1</v>
      </c>
      <c r="I450">
        <v>0</v>
      </c>
      <c r="J450" t="s">
        <v>753</v>
      </c>
      <c r="K450" t="s">
        <v>753</v>
      </c>
      <c r="L450" t="s">
        <v>753</v>
      </c>
      <c r="M450">
        <v>0</v>
      </c>
      <c r="N450" t="str">
        <f t="shared" si="42"/>
        <v>sim</v>
      </c>
      <c r="O450" t="s">
        <v>757</v>
      </c>
      <c r="P450" t="str">
        <f t="shared" si="43"/>
        <v>Todas as Etapas</v>
      </c>
      <c r="Q450">
        <f t="shared" si="44"/>
        <v>1</v>
      </c>
      <c r="R450">
        <f t="shared" si="45"/>
        <v>0</v>
      </c>
      <c r="S450">
        <f t="shared" si="46"/>
        <v>1</v>
      </c>
      <c r="T450" t="s">
        <v>750</v>
      </c>
      <c r="U450">
        <f>IF(T450="EF1",AB450+AC450,IF(T450="EF2",AD450,IF(T450="EM",AH450,IF(T450="EMND",AN450,AK450))))</f>
        <v>5</v>
      </c>
      <c r="V450" s="12">
        <f>IF(U450=1,30000,IF(U450&gt;5,45000,30000+3000*U450))</f>
        <v>45000</v>
      </c>
      <c r="W450">
        <f t="shared" si="47"/>
        <v>32</v>
      </c>
      <c r="X450">
        <f>AH450+AN450</f>
        <v>4</v>
      </c>
      <c r="Y450" s="2">
        <v>1</v>
      </c>
      <c r="Z450" s="2">
        <v>1</v>
      </c>
      <c r="AA450" s="2">
        <v>1</v>
      </c>
      <c r="AB450" s="7">
        <v>2</v>
      </c>
      <c r="AC450" s="7">
        <v>3</v>
      </c>
      <c r="AD450" s="7">
        <v>5</v>
      </c>
      <c r="AE450" s="2">
        <v>4</v>
      </c>
      <c r="AF450" s="2">
        <v>2</v>
      </c>
      <c r="AG450" s="2">
        <v>2</v>
      </c>
      <c r="AH450" s="7">
        <v>2</v>
      </c>
      <c r="AI450" s="2">
        <v>2</v>
      </c>
      <c r="AJ450" s="2">
        <v>2</v>
      </c>
      <c r="AK450" s="7">
        <v>0</v>
      </c>
      <c r="AL450" s="2">
        <v>0</v>
      </c>
      <c r="AM450" s="2">
        <v>0</v>
      </c>
      <c r="AN450" s="7">
        <v>2</v>
      </c>
      <c r="AO450" s="2">
        <v>2</v>
      </c>
      <c r="AP450" s="2">
        <v>1</v>
      </c>
      <c r="AQ450" s="2">
        <v>0</v>
      </c>
      <c r="AR450" s="2">
        <v>0</v>
      </c>
      <c r="AS450" s="2">
        <v>0</v>
      </c>
    </row>
    <row r="451" spans="1:45" hidden="1" x14ac:dyDescent="0.25">
      <c r="A451">
        <v>24057924</v>
      </c>
      <c r="B451" t="s">
        <v>1108</v>
      </c>
      <c r="C451" s="10">
        <v>1</v>
      </c>
      <c r="D451">
        <v>1</v>
      </c>
      <c r="E451" t="s">
        <v>22</v>
      </c>
      <c r="F451" t="s">
        <v>64</v>
      </c>
      <c r="G451" t="s">
        <v>64</v>
      </c>
      <c r="H451" t="s">
        <v>753</v>
      </c>
      <c r="I451" t="s">
        <v>753</v>
      </c>
      <c r="J451" t="s">
        <v>750</v>
      </c>
      <c r="K451">
        <v>0</v>
      </c>
      <c r="L451">
        <v>0</v>
      </c>
      <c r="M451">
        <v>0</v>
      </c>
      <c r="N451" t="str">
        <f t="shared" si="42"/>
        <v>não</v>
      </c>
      <c r="O451" t="s">
        <v>757</v>
      </c>
      <c r="P451" t="str">
        <f t="shared" si="43"/>
        <v>Apenas EF1</v>
      </c>
      <c r="Q451">
        <f t="shared" si="44"/>
        <v>0</v>
      </c>
      <c r="R451">
        <f t="shared" si="45"/>
        <v>0</v>
      </c>
      <c r="S451">
        <f t="shared" si="46"/>
        <v>0</v>
      </c>
      <c r="W451">
        <f t="shared" si="47"/>
        <v>8</v>
      </c>
      <c r="Y451" s="2">
        <v>2</v>
      </c>
      <c r="Z451" s="2">
        <v>2</v>
      </c>
      <c r="AA451" s="2">
        <v>2</v>
      </c>
      <c r="AB451" s="7">
        <v>2</v>
      </c>
      <c r="AC451" s="7">
        <v>0</v>
      </c>
      <c r="AD451" s="7">
        <v>0</v>
      </c>
      <c r="AE451" s="2">
        <v>0</v>
      </c>
      <c r="AF451" s="2">
        <v>0</v>
      </c>
      <c r="AG451" s="2">
        <v>0</v>
      </c>
      <c r="AH451" s="7">
        <v>0</v>
      </c>
      <c r="AI451" s="2">
        <v>0</v>
      </c>
      <c r="AJ451" s="2">
        <v>0</v>
      </c>
      <c r="AK451" s="7">
        <v>0</v>
      </c>
      <c r="AL451" s="2">
        <v>0</v>
      </c>
      <c r="AM451" s="2">
        <v>0</v>
      </c>
      <c r="AN451" s="7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</row>
    <row r="452" spans="1:45" hidden="1" x14ac:dyDescent="0.25">
      <c r="A452">
        <v>24057940</v>
      </c>
      <c r="B452" t="s">
        <v>1108</v>
      </c>
      <c r="C452" s="10">
        <v>1</v>
      </c>
      <c r="D452">
        <v>1</v>
      </c>
      <c r="E452" t="s">
        <v>22</v>
      </c>
      <c r="F452" t="s">
        <v>65</v>
      </c>
      <c r="G452" t="s">
        <v>65</v>
      </c>
      <c r="H452" t="s">
        <v>753</v>
      </c>
      <c r="I452" t="s">
        <v>753</v>
      </c>
      <c r="J452" t="s">
        <v>751</v>
      </c>
      <c r="K452">
        <v>1</v>
      </c>
      <c r="L452">
        <v>1</v>
      </c>
      <c r="M452">
        <v>0</v>
      </c>
      <c r="N452" t="str">
        <f t="shared" si="42"/>
        <v>não</v>
      </c>
      <c r="O452" t="s">
        <v>757</v>
      </c>
      <c r="P452" t="str">
        <f t="shared" si="43"/>
        <v>EF2 e EM</v>
      </c>
      <c r="Q452">
        <f t="shared" si="44"/>
        <v>1</v>
      </c>
      <c r="R452">
        <f t="shared" si="45"/>
        <v>0</v>
      </c>
      <c r="S452">
        <f t="shared" si="46"/>
        <v>0</v>
      </c>
      <c r="W452">
        <f t="shared" si="47"/>
        <v>8</v>
      </c>
      <c r="Y452" s="2">
        <v>0</v>
      </c>
      <c r="Z452" s="2">
        <v>0</v>
      </c>
      <c r="AA452" s="2">
        <v>0</v>
      </c>
      <c r="AB452" s="7">
        <v>0</v>
      </c>
      <c r="AC452" s="7">
        <v>0</v>
      </c>
      <c r="AD452" s="7">
        <v>1</v>
      </c>
      <c r="AE452" s="2">
        <v>1</v>
      </c>
      <c r="AF452" s="2">
        <v>1</v>
      </c>
      <c r="AG452" s="2">
        <v>2</v>
      </c>
      <c r="AH452" s="7">
        <v>1</v>
      </c>
      <c r="AI452" s="2">
        <v>1</v>
      </c>
      <c r="AJ452" s="2">
        <v>1</v>
      </c>
      <c r="AK452" s="7">
        <v>0</v>
      </c>
      <c r="AL452" s="2">
        <v>0</v>
      </c>
      <c r="AM452" s="2">
        <v>0</v>
      </c>
      <c r="AN452" s="7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</row>
    <row r="453" spans="1:45" hidden="1" x14ac:dyDescent="0.25">
      <c r="A453">
        <v>24057975</v>
      </c>
      <c r="B453" t="s">
        <v>1108</v>
      </c>
      <c r="C453" s="10">
        <v>1</v>
      </c>
      <c r="D453">
        <v>1</v>
      </c>
      <c r="E453" t="s">
        <v>22</v>
      </c>
      <c r="F453" t="s">
        <v>66</v>
      </c>
      <c r="G453" t="s">
        <v>1148</v>
      </c>
      <c r="H453" t="s">
        <v>753</v>
      </c>
      <c r="I453" t="s">
        <v>753</v>
      </c>
      <c r="J453" t="s">
        <v>752</v>
      </c>
      <c r="K453">
        <v>0</v>
      </c>
      <c r="L453">
        <v>0</v>
      </c>
      <c r="M453">
        <v>0</v>
      </c>
      <c r="N453" t="str">
        <f t="shared" si="42"/>
        <v>não</v>
      </c>
      <c r="O453" t="s">
        <v>757</v>
      </c>
      <c r="P453" t="str">
        <f t="shared" si="43"/>
        <v>Apenas EF2</v>
      </c>
      <c r="Q453">
        <f t="shared" si="44"/>
        <v>0</v>
      </c>
      <c r="R453">
        <f t="shared" si="45"/>
        <v>0</v>
      </c>
      <c r="S453">
        <f t="shared" si="46"/>
        <v>0</v>
      </c>
      <c r="W453">
        <f t="shared" si="47"/>
        <v>5</v>
      </c>
      <c r="Y453" s="2">
        <v>0</v>
      </c>
      <c r="Z453" s="2">
        <v>0</v>
      </c>
      <c r="AA453" s="2">
        <v>0</v>
      </c>
      <c r="AB453" s="7">
        <v>0</v>
      </c>
      <c r="AC453" s="7">
        <v>0</v>
      </c>
      <c r="AD453" s="7">
        <v>2</v>
      </c>
      <c r="AE453" s="2">
        <v>1</v>
      </c>
      <c r="AF453" s="2">
        <v>1</v>
      </c>
      <c r="AG453" s="2">
        <v>1</v>
      </c>
      <c r="AH453" s="7">
        <v>0</v>
      </c>
      <c r="AI453" s="2">
        <v>0</v>
      </c>
      <c r="AJ453" s="2">
        <v>0</v>
      </c>
      <c r="AK453" s="7">
        <v>0</v>
      </c>
      <c r="AL453" s="2">
        <v>0</v>
      </c>
      <c r="AM453" s="2">
        <v>0</v>
      </c>
      <c r="AN453" s="7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</row>
    <row r="454" spans="1:45" x14ac:dyDescent="0.25">
      <c r="A454">
        <v>24057991</v>
      </c>
      <c r="B454" t="s">
        <v>1108</v>
      </c>
      <c r="C454" s="10">
        <v>1</v>
      </c>
      <c r="D454">
        <v>1</v>
      </c>
      <c r="E454" t="s">
        <v>22</v>
      </c>
      <c r="F454" t="s">
        <v>67</v>
      </c>
      <c r="G454" t="s">
        <v>1149</v>
      </c>
      <c r="H454">
        <v>0</v>
      </c>
      <c r="I454">
        <v>0</v>
      </c>
      <c r="J454" t="s">
        <v>753</v>
      </c>
      <c r="K454" t="s">
        <v>753</v>
      </c>
      <c r="L454" t="s">
        <v>753</v>
      </c>
      <c r="M454">
        <v>0</v>
      </c>
      <c r="N454" t="str">
        <f t="shared" si="42"/>
        <v>sim</v>
      </c>
      <c r="O454" t="s">
        <v>757</v>
      </c>
      <c r="P454" t="str">
        <f t="shared" si="43"/>
        <v>Apenas EF2</v>
      </c>
      <c r="Q454">
        <f t="shared" si="44"/>
        <v>0</v>
      </c>
      <c r="R454">
        <f t="shared" si="45"/>
        <v>0</v>
      </c>
      <c r="S454">
        <f t="shared" si="46"/>
        <v>0</v>
      </c>
      <c r="T454" t="s">
        <v>752</v>
      </c>
      <c r="U454">
        <f>IF(T454="EF1",AB454+AC454,IF(T454="EF2",AD454,IF(T454="EM",AH454,IF(T454="EMND",AN454,AK454))))</f>
        <v>3</v>
      </c>
      <c r="V454" s="12">
        <f>IF(U454=1,30000,IF(U454&gt;5,45000,30000+3000*U454))</f>
        <v>39000</v>
      </c>
      <c r="W454">
        <f t="shared" si="47"/>
        <v>12</v>
      </c>
      <c r="Y454" s="2">
        <v>0</v>
      </c>
      <c r="Z454" s="2">
        <v>0</v>
      </c>
      <c r="AA454" s="2">
        <v>0</v>
      </c>
      <c r="AB454" s="7">
        <v>0</v>
      </c>
      <c r="AC454" s="7">
        <v>0</v>
      </c>
      <c r="AD454" s="7">
        <v>3</v>
      </c>
      <c r="AE454" s="2">
        <v>3</v>
      </c>
      <c r="AF454" s="2">
        <v>3</v>
      </c>
      <c r="AG454" s="2">
        <v>3</v>
      </c>
      <c r="AH454" s="7">
        <v>0</v>
      </c>
      <c r="AI454" s="2">
        <v>0</v>
      </c>
      <c r="AJ454" s="2">
        <v>0</v>
      </c>
      <c r="AK454" s="7">
        <v>0</v>
      </c>
      <c r="AL454" s="2">
        <v>0</v>
      </c>
      <c r="AM454" s="2">
        <v>0</v>
      </c>
      <c r="AN454" s="7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</row>
    <row r="455" spans="1:45" hidden="1" x14ac:dyDescent="0.25">
      <c r="A455">
        <v>24058017</v>
      </c>
      <c r="B455" t="s">
        <v>1108</v>
      </c>
      <c r="C455" s="10">
        <v>1</v>
      </c>
      <c r="D455">
        <v>1</v>
      </c>
      <c r="E455" t="s">
        <v>22</v>
      </c>
      <c r="F455" t="s">
        <v>68</v>
      </c>
      <c r="G455" t="s">
        <v>1150</v>
      </c>
      <c r="H455" t="s">
        <v>753</v>
      </c>
      <c r="I455" t="s">
        <v>753</v>
      </c>
      <c r="J455" t="s">
        <v>751</v>
      </c>
      <c r="K455">
        <v>1</v>
      </c>
      <c r="L455">
        <v>1</v>
      </c>
      <c r="M455">
        <v>0</v>
      </c>
      <c r="N455" t="str">
        <f t="shared" si="42"/>
        <v>não</v>
      </c>
      <c r="O455" t="s">
        <v>757</v>
      </c>
      <c r="P455" t="str">
        <f t="shared" si="43"/>
        <v>EF2 e EM</v>
      </c>
      <c r="Q455">
        <f t="shared" si="44"/>
        <v>1</v>
      </c>
      <c r="R455">
        <f t="shared" si="45"/>
        <v>0</v>
      </c>
      <c r="S455">
        <f t="shared" si="46"/>
        <v>1</v>
      </c>
      <c r="W455">
        <f t="shared" si="47"/>
        <v>11</v>
      </c>
      <c r="Y455" s="2">
        <v>0</v>
      </c>
      <c r="Z455" s="2">
        <v>0</v>
      </c>
      <c r="AA455" s="2">
        <v>0</v>
      </c>
      <c r="AB455" s="7">
        <v>0</v>
      </c>
      <c r="AC455" s="7">
        <v>0</v>
      </c>
      <c r="AD455" s="7">
        <v>2</v>
      </c>
      <c r="AE455" s="2">
        <v>1</v>
      </c>
      <c r="AF455" s="2">
        <v>1</v>
      </c>
      <c r="AG455" s="2">
        <v>1</v>
      </c>
      <c r="AH455" s="7">
        <v>1</v>
      </c>
      <c r="AI455" s="2">
        <v>1</v>
      </c>
      <c r="AJ455" s="2">
        <v>1</v>
      </c>
      <c r="AK455" s="7">
        <v>0</v>
      </c>
      <c r="AL455" s="2">
        <v>0</v>
      </c>
      <c r="AM455" s="2">
        <v>0</v>
      </c>
      <c r="AN455" s="7">
        <v>1</v>
      </c>
      <c r="AO455" s="2">
        <v>1</v>
      </c>
      <c r="AP455" s="2">
        <v>1</v>
      </c>
      <c r="AQ455" s="2">
        <v>0</v>
      </c>
      <c r="AR455" s="2">
        <v>0</v>
      </c>
      <c r="AS455" s="2">
        <v>0</v>
      </c>
    </row>
    <row r="456" spans="1:45" x14ac:dyDescent="0.25">
      <c r="A456">
        <v>24058033</v>
      </c>
      <c r="B456" t="s">
        <v>1108</v>
      </c>
      <c r="C456" s="10">
        <v>1</v>
      </c>
      <c r="D456">
        <v>1</v>
      </c>
      <c r="E456" t="s">
        <v>22</v>
      </c>
      <c r="F456" t="s">
        <v>69</v>
      </c>
      <c r="G456" t="s">
        <v>1151</v>
      </c>
      <c r="H456">
        <v>1</v>
      </c>
      <c r="I456">
        <v>0</v>
      </c>
      <c r="J456" t="s">
        <v>753</v>
      </c>
      <c r="K456" t="s">
        <v>753</v>
      </c>
      <c r="L456" t="s">
        <v>753</v>
      </c>
      <c r="M456">
        <v>0</v>
      </c>
      <c r="N456" t="str">
        <f t="shared" si="42"/>
        <v>sim</v>
      </c>
      <c r="O456" t="s">
        <v>757</v>
      </c>
      <c r="P456" t="str">
        <f t="shared" si="43"/>
        <v>EF2 e EM</v>
      </c>
      <c r="Q456">
        <f t="shared" si="44"/>
        <v>1</v>
      </c>
      <c r="R456">
        <f t="shared" si="45"/>
        <v>0</v>
      </c>
      <c r="S456">
        <f t="shared" si="46"/>
        <v>0</v>
      </c>
      <c r="T456" t="str">
        <f>IF(Q456&gt;0,"EM",IF(R456&gt;0,"EMI",IF(S456&gt;0,"EMND")))</f>
        <v>EM</v>
      </c>
      <c r="U456">
        <f>IF(T456="EF1",AB456+AC456,IF(T456="EF2",AD456,IF(T456="EM",AH456,IF(T456="EMND",AN456,AK456))))</f>
        <v>2</v>
      </c>
      <c r="V456" s="12">
        <f>IF(U456=1,30000,IF(U456&gt;5,45000,30000+3000*U456))</f>
        <v>36000</v>
      </c>
      <c r="W456">
        <f t="shared" si="47"/>
        <v>14</v>
      </c>
      <c r="Y456" s="2">
        <v>0</v>
      </c>
      <c r="Z456" s="2">
        <v>0</v>
      </c>
      <c r="AA456" s="2">
        <v>0</v>
      </c>
      <c r="AB456" s="7">
        <v>0</v>
      </c>
      <c r="AC456" s="7">
        <v>0</v>
      </c>
      <c r="AD456" s="7">
        <v>2</v>
      </c>
      <c r="AE456" s="2">
        <v>2</v>
      </c>
      <c r="AF456" s="2">
        <v>2</v>
      </c>
      <c r="AG456" s="2">
        <v>2</v>
      </c>
      <c r="AH456" s="7">
        <v>2</v>
      </c>
      <c r="AI456" s="2">
        <v>2</v>
      </c>
      <c r="AJ456" s="2">
        <v>2</v>
      </c>
      <c r="AK456" s="7">
        <v>0</v>
      </c>
      <c r="AL456" s="2">
        <v>0</v>
      </c>
      <c r="AM456" s="2">
        <v>0</v>
      </c>
      <c r="AN456" s="7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</row>
    <row r="457" spans="1:45" hidden="1" x14ac:dyDescent="0.25">
      <c r="A457">
        <v>24058041</v>
      </c>
      <c r="B457" t="s">
        <v>1108</v>
      </c>
      <c r="C457" s="10">
        <v>1</v>
      </c>
      <c r="D457">
        <v>1</v>
      </c>
      <c r="E457" t="s">
        <v>22</v>
      </c>
      <c r="F457" t="s">
        <v>70</v>
      </c>
      <c r="G457" t="s">
        <v>70</v>
      </c>
      <c r="H457" t="s">
        <v>753</v>
      </c>
      <c r="I457" t="s">
        <v>753</v>
      </c>
      <c r="J457" t="s">
        <v>750</v>
      </c>
      <c r="K457">
        <v>1</v>
      </c>
      <c r="L457">
        <v>1</v>
      </c>
      <c r="M457">
        <v>0</v>
      </c>
      <c r="N457" t="str">
        <f t="shared" si="42"/>
        <v>não</v>
      </c>
      <c r="O457" t="s">
        <v>757</v>
      </c>
      <c r="P457" t="str">
        <f t="shared" si="43"/>
        <v>Apenas EF1</v>
      </c>
      <c r="Q457">
        <f t="shared" si="44"/>
        <v>0</v>
      </c>
      <c r="R457">
        <f t="shared" si="45"/>
        <v>0</v>
      </c>
      <c r="S457">
        <f t="shared" si="46"/>
        <v>0</v>
      </c>
      <c r="W457">
        <f t="shared" si="47"/>
        <v>7</v>
      </c>
      <c r="Y457" s="2">
        <v>1</v>
      </c>
      <c r="Z457" s="2">
        <v>1</v>
      </c>
      <c r="AA457" s="2">
        <v>1</v>
      </c>
      <c r="AB457" s="7">
        <v>3</v>
      </c>
      <c r="AC457" s="7">
        <v>1</v>
      </c>
      <c r="AD457" s="7">
        <v>0</v>
      </c>
      <c r="AE457" s="2">
        <v>0</v>
      </c>
      <c r="AF457" s="2">
        <v>0</v>
      </c>
      <c r="AG457" s="2">
        <v>0</v>
      </c>
      <c r="AH457" s="7">
        <v>0</v>
      </c>
      <c r="AI457" s="2">
        <v>0</v>
      </c>
      <c r="AJ457" s="2">
        <v>0</v>
      </c>
      <c r="AK457" s="7">
        <v>0</v>
      </c>
      <c r="AL457" s="2">
        <v>0</v>
      </c>
      <c r="AM457" s="2">
        <v>0</v>
      </c>
      <c r="AN457" s="7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</row>
    <row r="458" spans="1:45" hidden="1" x14ac:dyDescent="0.25">
      <c r="A458">
        <v>24058076</v>
      </c>
      <c r="B458" t="s">
        <v>1108</v>
      </c>
      <c r="C458" s="10">
        <v>1</v>
      </c>
      <c r="D458">
        <v>1</v>
      </c>
      <c r="E458" t="s">
        <v>22</v>
      </c>
      <c r="F458" t="s">
        <v>71</v>
      </c>
      <c r="G458" t="s">
        <v>1152</v>
      </c>
      <c r="H458" t="s">
        <v>753</v>
      </c>
      <c r="I458" t="s">
        <v>753</v>
      </c>
      <c r="J458" t="s">
        <v>750</v>
      </c>
      <c r="K458">
        <v>0</v>
      </c>
      <c r="L458">
        <v>0</v>
      </c>
      <c r="M458">
        <v>0</v>
      </c>
      <c r="N458" t="str">
        <f t="shared" si="42"/>
        <v>não</v>
      </c>
      <c r="O458" t="s">
        <v>757</v>
      </c>
      <c r="P458" t="str">
        <f t="shared" si="43"/>
        <v>Apenas EF1</v>
      </c>
      <c r="Q458">
        <f t="shared" si="44"/>
        <v>0</v>
      </c>
      <c r="R458">
        <f t="shared" si="45"/>
        <v>0</v>
      </c>
      <c r="S458">
        <f t="shared" si="46"/>
        <v>0</v>
      </c>
      <c r="W458">
        <f t="shared" si="47"/>
        <v>6</v>
      </c>
      <c r="Y458" s="2">
        <v>1</v>
      </c>
      <c r="Z458" s="2">
        <v>1</v>
      </c>
      <c r="AA458" s="2">
        <v>1</v>
      </c>
      <c r="AB458" s="7">
        <v>2</v>
      </c>
      <c r="AC458" s="7">
        <v>1</v>
      </c>
      <c r="AD458" s="7">
        <v>0</v>
      </c>
      <c r="AE458" s="2">
        <v>0</v>
      </c>
      <c r="AF458" s="2">
        <v>0</v>
      </c>
      <c r="AG458" s="2">
        <v>0</v>
      </c>
      <c r="AH458" s="7">
        <v>0</v>
      </c>
      <c r="AI458" s="2">
        <v>0</v>
      </c>
      <c r="AJ458" s="2">
        <v>0</v>
      </c>
      <c r="AK458" s="7">
        <v>0</v>
      </c>
      <c r="AL458" s="2">
        <v>0</v>
      </c>
      <c r="AM458" s="2">
        <v>0</v>
      </c>
      <c r="AN458" s="7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</row>
    <row r="459" spans="1:45" hidden="1" x14ac:dyDescent="0.25">
      <c r="A459">
        <v>24058092</v>
      </c>
      <c r="B459" t="s">
        <v>1108</v>
      </c>
      <c r="C459" s="10">
        <v>1</v>
      </c>
      <c r="D459">
        <v>1</v>
      </c>
      <c r="E459" t="s">
        <v>22</v>
      </c>
      <c r="F459" t="s">
        <v>73</v>
      </c>
      <c r="G459" t="s">
        <v>1153</v>
      </c>
      <c r="H459">
        <v>1</v>
      </c>
      <c r="I459">
        <v>1</v>
      </c>
      <c r="J459" t="s">
        <v>753</v>
      </c>
      <c r="K459" t="s">
        <v>753</v>
      </c>
      <c r="L459" t="s">
        <v>753</v>
      </c>
      <c r="M459">
        <v>0</v>
      </c>
      <c r="N459" t="str">
        <f t="shared" si="42"/>
        <v>não</v>
      </c>
      <c r="O459" t="s">
        <v>757</v>
      </c>
      <c r="P459" t="str">
        <f t="shared" si="43"/>
        <v>EF2 e EM</v>
      </c>
      <c r="Q459">
        <f t="shared" si="44"/>
        <v>1</v>
      </c>
      <c r="R459">
        <f t="shared" si="45"/>
        <v>0</v>
      </c>
      <c r="S459">
        <f t="shared" si="46"/>
        <v>0</v>
      </c>
      <c r="W459">
        <f t="shared" si="47"/>
        <v>15</v>
      </c>
      <c r="Y459" s="2">
        <v>0</v>
      </c>
      <c r="Z459" s="2">
        <v>0</v>
      </c>
      <c r="AA459" s="2">
        <v>0</v>
      </c>
      <c r="AB459" s="7">
        <v>0</v>
      </c>
      <c r="AC459" s="7">
        <v>0</v>
      </c>
      <c r="AD459" s="7">
        <v>2</v>
      </c>
      <c r="AE459" s="2">
        <v>2</v>
      </c>
      <c r="AF459" s="2">
        <v>2</v>
      </c>
      <c r="AG459" s="2">
        <v>2</v>
      </c>
      <c r="AH459" s="7">
        <v>3</v>
      </c>
      <c r="AI459" s="2">
        <v>2</v>
      </c>
      <c r="AJ459" s="2">
        <v>2</v>
      </c>
      <c r="AK459" s="7">
        <v>0</v>
      </c>
      <c r="AL459" s="2">
        <v>0</v>
      </c>
      <c r="AM459" s="2">
        <v>0</v>
      </c>
      <c r="AN459" s="7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</row>
    <row r="460" spans="1:45" hidden="1" x14ac:dyDescent="0.25">
      <c r="A460">
        <v>24058106</v>
      </c>
      <c r="B460" t="s">
        <v>1108</v>
      </c>
      <c r="C460" s="10">
        <v>1</v>
      </c>
      <c r="D460">
        <v>1</v>
      </c>
      <c r="E460" t="s">
        <v>22</v>
      </c>
      <c r="F460" t="s">
        <v>74</v>
      </c>
      <c r="G460" t="s">
        <v>1154</v>
      </c>
      <c r="H460" t="s">
        <v>753</v>
      </c>
      <c r="I460" t="s">
        <v>753</v>
      </c>
      <c r="J460" t="s">
        <v>750</v>
      </c>
      <c r="K460">
        <v>0</v>
      </c>
      <c r="L460">
        <v>0</v>
      </c>
      <c r="M460">
        <v>0</v>
      </c>
      <c r="N460" t="str">
        <f t="shared" si="42"/>
        <v>não</v>
      </c>
      <c r="O460" t="s">
        <v>757</v>
      </c>
      <c r="P460" t="str">
        <f t="shared" si="43"/>
        <v>Apenas EF1</v>
      </c>
      <c r="Q460">
        <f t="shared" si="44"/>
        <v>0</v>
      </c>
      <c r="R460">
        <f t="shared" si="45"/>
        <v>0</v>
      </c>
      <c r="S460">
        <f t="shared" si="46"/>
        <v>0</v>
      </c>
      <c r="W460">
        <f t="shared" si="47"/>
        <v>3</v>
      </c>
      <c r="Y460" s="2">
        <v>0</v>
      </c>
      <c r="Z460" s="2">
        <v>1</v>
      </c>
      <c r="AA460" s="2">
        <v>1</v>
      </c>
      <c r="AB460" s="7">
        <v>1</v>
      </c>
      <c r="AC460" s="7">
        <v>0</v>
      </c>
      <c r="AD460" s="7">
        <v>0</v>
      </c>
      <c r="AE460" s="2">
        <v>0</v>
      </c>
      <c r="AF460" s="2">
        <v>0</v>
      </c>
      <c r="AG460" s="2">
        <v>0</v>
      </c>
      <c r="AH460" s="7">
        <v>0</v>
      </c>
      <c r="AI460" s="2">
        <v>0</v>
      </c>
      <c r="AJ460" s="2">
        <v>0</v>
      </c>
      <c r="AK460" s="7">
        <v>0</v>
      </c>
      <c r="AL460" s="2">
        <v>0</v>
      </c>
      <c r="AM460" s="2">
        <v>0</v>
      </c>
      <c r="AN460" s="7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</row>
    <row r="461" spans="1:45" hidden="1" x14ac:dyDescent="0.25">
      <c r="A461">
        <v>24058122</v>
      </c>
      <c r="B461" t="s">
        <v>1108</v>
      </c>
      <c r="C461" s="10">
        <v>1</v>
      </c>
      <c r="D461">
        <v>1</v>
      </c>
      <c r="E461" t="s">
        <v>22</v>
      </c>
      <c r="F461" t="s">
        <v>75</v>
      </c>
      <c r="G461" t="s">
        <v>1155</v>
      </c>
      <c r="H461" t="s">
        <v>753</v>
      </c>
      <c r="I461" t="s">
        <v>753</v>
      </c>
      <c r="J461" t="s">
        <v>750</v>
      </c>
      <c r="K461">
        <v>1</v>
      </c>
      <c r="L461">
        <v>1</v>
      </c>
      <c r="M461">
        <v>0</v>
      </c>
      <c r="N461" t="str">
        <f t="shared" ref="N461:N524" si="48">IF(I461=1,"não",IF(OR(L461=0,L461=1),"não",IF(W461=0,"não",IF(W461=AS461,"não",IF(O461="sim - multi","não","sim")))))</f>
        <v>não</v>
      </c>
      <c r="O461" t="s">
        <v>757</v>
      </c>
      <c r="P461" t="str">
        <f t="shared" ref="P461:P524" si="49">IF(O461="não",IF(AND(AB461+AC461&gt;0,AD461+AH461+AK461+AN461=0),"Apenas EF1",IF(AND(AB461+AC461&gt;0,AD461&gt;0,AH461+AK461+AN461=0),"EF1 e EF2",IF(AND(AB461+AC461&gt;0,AD461&gt;0,AH461+AK461+AN461&gt;0),"Todas as Etapas",IF(AND(AB461+AC461=0,AD461&gt;0,AH461+AK461+AN461=0),"Apenas EF2",IF(AND(AB461+AC461=0,AD461=0,AH461+AK461+AN461&gt;0),"Apenas EM",IF(AND(AB461+AC461=0,AD461&gt;0,AH461+AK461+AN461&gt;0),"EF2 e EM",IF(AND(AB461+AC461&gt;0,AD461=0,AH461+AK461+AN461&gt;0),"EF1 eEM"))))))),IF(AND(AK461&gt;0,AN461=0),"Apenas EMI",IF(AND(AK461=0,AN461&gt;0),"Apenas EMND",IF(AND(AK461&gt;0,AN461&gt;0),"EMI e EMND",IF(O461="sim - multi","EF Multisseriada")))))</f>
        <v>Apenas EF1</v>
      </c>
      <c r="Q461">
        <f t="shared" ref="Q461:Q524" si="50">IF(AH461&gt;0,1,0)</f>
        <v>0</v>
      </c>
      <c r="R461">
        <f t="shared" ref="R461:R524" si="51">IF(AK461&gt;0,1,0)</f>
        <v>0</v>
      </c>
      <c r="S461">
        <f t="shared" ref="S461:S524" si="52">IF(AN461&gt;0,1,0)</f>
        <v>0</v>
      </c>
      <c r="W461">
        <f t="shared" ref="W461:W524" si="53">SUM(Y461:AS461)</f>
        <v>8</v>
      </c>
      <c r="Y461" s="2">
        <v>2</v>
      </c>
      <c r="Z461" s="2">
        <v>1</v>
      </c>
      <c r="AA461" s="2">
        <v>1</v>
      </c>
      <c r="AB461" s="7">
        <v>2</v>
      </c>
      <c r="AC461" s="7">
        <v>2</v>
      </c>
      <c r="AD461" s="7">
        <v>0</v>
      </c>
      <c r="AE461" s="2">
        <v>0</v>
      </c>
      <c r="AF461" s="2">
        <v>0</v>
      </c>
      <c r="AG461" s="2">
        <v>0</v>
      </c>
      <c r="AH461" s="7">
        <v>0</v>
      </c>
      <c r="AI461" s="2">
        <v>0</v>
      </c>
      <c r="AJ461" s="2">
        <v>0</v>
      </c>
      <c r="AK461" s="7">
        <v>0</v>
      </c>
      <c r="AL461" s="2">
        <v>0</v>
      </c>
      <c r="AM461" s="2">
        <v>0</v>
      </c>
      <c r="AN461" s="7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</row>
    <row r="462" spans="1:45" hidden="1" x14ac:dyDescent="0.25">
      <c r="A462">
        <v>24058157</v>
      </c>
      <c r="B462" t="s">
        <v>1108</v>
      </c>
      <c r="C462" s="10">
        <v>1</v>
      </c>
      <c r="D462">
        <v>1</v>
      </c>
      <c r="E462" t="s">
        <v>22</v>
      </c>
      <c r="F462" t="s">
        <v>80</v>
      </c>
      <c r="G462" t="s">
        <v>80</v>
      </c>
      <c r="H462" t="s">
        <v>753</v>
      </c>
      <c r="I462" t="s">
        <v>753</v>
      </c>
      <c r="J462" t="s">
        <v>750</v>
      </c>
      <c r="K462">
        <v>1</v>
      </c>
      <c r="L462">
        <v>1</v>
      </c>
      <c r="M462">
        <v>0</v>
      </c>
      <c r="N462" t="str">
        <f t="shared" si="48"/>
        <v>não</v>
      </c>
      <c r="O462" t="s">
        <v>757</v>
      </c>
      <c r="P462" t="str">
        <f t="shared" si="49"/>
        <v>Apenas EF1</v>
      </c>
      <c r="Q462">
        <f t="shared" si="50"/>
        <v>0</v>
      </c>
      <c r="R462">
        <f t="shared" si="51"/>
        <v>0</v>
      </c>
      <c r="S462">
        <f t="shared" si="52"/>
        <v>0</v>
      </c>
      <c r="W462">
        <f t="shared" si="53"/>
        <v>7</v>
      </c>
      <c r="Y462" s="2">
        <v>1</v>
      </c>
      <c r="Z462" s="2">
        <v>1</v>
      </c>
      <c r="AA462" s="2">
        <v>1</v>
      </c>
      <c r="AB462" s="7">
        <v>2</v>
      </c>
      <c r="AC462" s="7">
        <v>2</v>
      </c>
      <c r="AD462" s="7">
        <v>0</v>
      </c>
      <c r="AE462" s="2">
        <v>0</v>
      </c>
      <c r="AF462" s="2">
        <v>0</v>
      </c>
      <c r="AG462" s="2">
        <v>0</v>
      </c>
      <c r="AH462" s="7">
        <v>0</v>
      </c>
      <c r="AI462" s="2">
        <v>0</v>
      </c>
      <c r="AJ462" s="2">
        <v>0</v>
      </c>
      <c r="AK462" s="7">
        <v>0</v>
      </c>
      <c r="AL462" s="2">
        <v>0</v>
      </c>
      <c r="AM462" s="2">
        <v>0</v>
      </c>
      <c r="AN462" s="7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</row>
    <row r="463" spans="1:45" x14ac:dyDescent="0.25">
      <c r="A463">
        <v>24060046</v>
      </c>
      <c r="B463" t="s">
        <v>1108</v>
      </c>
      <c r="C463" s="10">
        <v>1</v>
      </c>
      <c r="D463">
        <v>1</v>
      </c>
      <c r="E463" t="s">
        <v>22</v>
      </c>
      <c r="F463" t="s">
        <v>43</v>
      </c>
      <c r="G463" t="s">
        <v>1180</v>
      </c>
      <c r="H463" t="s">
        <v>753</v>
      </c>
      <c r="I463" t="s">
        <v>753</v>
      </c>
      <c r="J463" t="s">
        <v>753</v>
      </c>
      <c r="K463" t="s">
        <v>753</v>
      </c>
      <c r="L463" t="s">
        <v>753</v>
      </c>
      <c r="M463">
        <v>1</v>
      </c>
      <c r="N463" t="str">
        <f t="shared" si="48"/>
        <v>sim</v>
      </c>
      <c r="O463" t="s">
        <v>757</v>
      </c>
      <c r="P463" t="str">
        <f t="shared" si="49"/>
        <v>EF2 e EM</v>
      </c>
      <c r="Q463">
        <f t="shared" si="50"/>
        <v>0</v>
      </c>
      <c r="R463">
        <f t="shared" si="51"/>
        <v>1</v>
      </c>
      <c r="S463">
        <f t="shared" si="52"/>
        <v>1</v>
      </c>
      <c r="T463" t="s">
        <v>752</v>
      </c>
      <c r="U463">
        <f>IF(T463="EF1",AB463+AC463,IF(T463="EF2",AD463,IF(T463="EM",AH463,IF(T463="EMND",AN463,AK463))))</f>
        <v>2</v>
      </c>
      <c r="V463" s="12">
        <f>IF(U463=1,30000,IF(U463&gt;5,45000,30000+3000*U463))</f>
        <v>36000</v>
      </c>
      <c r="W463">
        <f t="shared" si="53"/>
        <v>26</v>
      </c>
      <c r="Y463" s="2">
        <v>0</v>
      </c>
      <c r="Z463" s="2">
        <v>0</v>
      </c>
      <c r="AA463" s="2">
        <v>0</v>
      </c>
      <c r="AB463" s="7">
        <v>0</v>
      </c>
      <c r="AC463" s="7">
        <v>0</v>
      </c>
      <c r="AD463" s="7">
        <v>2</v>
      </c>
      <c r="AE463" s="2">
        <v>2</v>
      </c>
      <c r="AF463" s="2">
        <v>2</v>
      </c>
      <c r="AG463" s="2">
        <v>2</v>
      </c>
      <c r="AH463" s="7">
        <v>0</v>
      </c>
      <c r="AI463" s="2">
        <v>0</v>
      </c>
      <c r="AJ463" s="2">
        <v>0</v>
      </c>
      <c r="AK463" s="7">
        <v>5</v>
      </c>
      <c r="AL463" s="2">
        <v>4</v>
      </c>
      <c r="AM463" s="2">
        <v>3</v>
      </c>
      <c r="AN463" s="7">
        <v>1</v>
      </c>
      <c r="AO463" s="2">
        <v>2</v>
      </c>
      <c r="AP463" s="2">
        <v>3</v>
      </c>
      <c r="AQ463" s="2">
        <v>0</v>
      </c>
      <c r="AR463" s="2">
        <v>0</v>
      </c>
      <c r="AS463" s="2">
        <v>0</v>
      </c>
    </row>
    <row r="464" spans="1:45" x14ac:dyDescent="0.25">
      <c r="A464">
        <v>24058211</v>
      </c>
      <c r="B464" t="s">
        <v>1108</v>
      </c>
      <c r="C464" s="10">
        <v>1</v>
      </c>
      <c r="D464">
        <v>1</v>
      </c>
      <c r="E464" t="s">
        <v>22</v>
      </c>
      <c r="F464" t="s">
        <v>83</v>
      </c>
      <c r="G464" t="s">
        <v>1157</v>
      </c>
      <c r="H464" t="s">
        <v>753</v>
      </c>
      <c r="I464" t="s">
        <v>753</v>
      </c>
      <c r="J464" t="s">
        <v>753</v>
      </c>
      <c r="K464" t="s">
        <v>753</v>
      </c>
      <c r="L464" t="s">
        <v>753</v>
      </c>
      <c r="M464">
        <v>1</v>
      </c>
      <c r="N464" t="str">
        <f t="shared" si="48"/>
        <v>sim</v>
      </c>
      <c r="O464" t="s">
        <v>758</v>
      </c>
      <c r="P464" t="str">
        <f t="shared" si="49"/>
        <v>EMI e EMND</v>
      </c>
      <c r="Q464">
        <f t="shared" si="50"/>
        <v>0</v>
      </c>
      <c r="R464">
        <f t="shared" si="51"/>
        <v>1</v>
      </c>
      <c r="S464">
        <f t="shared" si="52"/>
        <v>1</v>
      </c>
      <c r="T464" t="str">
        <f>IF(Q464&gt;0,"EM",IF(R464&gt;0,"EMI",IF(S464&gt;0,"EMND")))</f>
        <v>EMI</v>
      </c>
      <c r="U464">
        <f>IF(T464="EF1",AB464+AC464,IF(T464="EF2",AD464,IF(T464="EM",AH464,IF(T464="EMND",AN464,AK464))))</f>
        <v>13</v>
      </c>
      <c r="V464" s="12">
        <f>IF(U464=1,30000,IF(U464&gt;5,45000,30000+3000*U464))</f>
        <v>45000</v>
      </c>
      <c r="W464">
        <f t="shared" si="53"/>
        <v>40</v>
      </c>
      <c r="Y464" s="2">
        <v>0</v>
      </c>
      <c r="Z464" s="2">
        <v>0</v>
      </c>
      <c r="AA464" s="2">
        <v>0</v>
      </c>
      <c r="AB464" s="7">
        <v>0</v>
      </c>
      <c r="AC464" s="7">
        <v>0</v>
      </c>
      <c r="AD464" s="7">
        <v>0</v>
      </c>
      <c r="AE464" s="2">
        <v>0</v>
      </c>
      <c r="AF464" s="2">
        <v>0</v>
      </c>
      <c r="AG464" s="2">
        <v>0</v>
      </c>
      <c r="AH464" s="7">
        <v>0</v>
      </c>
      <c r="AI464" s="2">
        <v>0</v>
      </c>
      <c r="AJ464" s="2">
        <v>0</v>
      </c>
      <c r="AK464" s="7">
        <v>13</v>
      </c>
      <c r="AL464" s="2">
        <v>10</v>
      </c>
      <c r="AM464" s="2">
        <v>9</v>
      </c>
      <c r="AN464" s="7">
        <v>2</v>
      </c>
      <c r="AO464" s="2">
        <v>3</v>
      </c>
      <c r="AP464" s="2">
        <v>3</v>
      </c>
      <c r="AQ464" s="2">
        <v>0</v>
      </c>
      <c r="AR464" s="2">
        <v>0</v>
      </c>
      <c r="AS464" s="2">
        <v>0</v>
      </c>
    </row>
    <row r="465" spans="1:45" x14ac:dyDescent="0.25">
      <c r="A465">
        <v>24058246</v>
      </c>
      <c r="B465" t="s">
        <v>1108</v>
      </c>
      <c r="C465" s="10">
        <v>1</v>
      </c>
      <c r="D465">
        <v>1</v>
      </c>
      <c r="E465" t="s">
        <v>22</v>
      </c>
      <c r="F465" t="s">
        <v>88</v>
      </c>
      <c r="G465" t="s">
        <v>88</v>
      </c>
      <c r="H465" t="s">
        <v>753</v>
      </c>
      <c r="I465" t="s">
        <v>753</v>
      </c>
      <c r="J465" t="s">
        <v>753</v>
      </c>
      <c r="K465" t="s">
        <v>753</v>
      </c>
      <c r="L465" t="s">
        <v>753</v>
      </c>
      <c r="M465">
        <v>1</v>
      </c>
      <c r="N465" t="str">
        <f t="shared" si="48"/>
        <v>sim</v>
      </c>
      <c r="O465" t="s">
        <v>758</v>
      </c>
      <c r="P465" t="str">
        <f t="shared" si="49"/>
        <v>Apenas EMI</v>
      </c>
      <c r="Q465">
        <f t="shared" si="50"/>
        <v>0</v>
      </c>
      <c r="R465">
        <f t="shared" si="51"/>
        <v>1</v>
      </c>
      <c r="S465">
        <f t="shared" si="52"/>
        <v>0</v>
      </c>
      <c r="T465" t="str">
        <f>IF(Q465&gt;0,"EM",IF(R465&gt;0,"EMI",IF(S465&gt;0,"EMND")))</f>
        <v>EMI</v>
      </c>
      <c r="U465">
        <f>IF(T465="EF1",AB465+AC465,IF(T465="EF2",AD465,IF(T465="EM",AH465,IF(T465="EMND",AN465,AK465))))</f>
        <v>11</v>
      </c>
      <c r="V465" s="12">
        <f>IF(U465=1,30000,IF(U465&gt;5,45000,30000+3000*U465))</f>
        <v>45000</v>
      </c>
      <c r="W465">
        <f t="shared" si="53"/>
        <v>25</v>
      </c>
      <c r="Y465" s="2">
        <v>0</v>
      </c>
      <c r="Z465" s="2">
        <v>0</v>
      </c>
      <c r="AA465" s="2">
        <v>0</v>
      </c>
      <c r="AB465" s="7">
        <v>0</v>
      </c>
      <c r="AC465" s="7">
        <v>0</v>
      </c>
      <c r="AD465" s="7">
        <v>0</v>
      </c>
      <c r="AE465" s="2">
        <v>0</v>
      </c>
      <c r="AF465" s="2">
        <v>0</v>
      </c>
      <c r="AG465" s="2">
        <v>0</v>
      </c>
      <c r="AH465" s="7">
        <v>0</v>
      </c>
      <c r="AI465" s="2">
        <v>0</v>
      </c>
      <c r="AJ465" s="2">
        <v>0</v>
      </c>
      <c r="AK465" s="7">
        <v>11</v>
      </c>
      <c r="AL465" s="2">
        <v>9</v>
      </c>
      <c r="AM465" s="2">
        <v>5</v>
      </c>
      <c r="AN465" s="7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</row>
    <row r="466" spans="1:45" x14ac:dyDescent="0.25">
      <c r="A466">
        <v>24058254</v>
      </c>
      <c r="B466" t="s">
        <v>1108</v>
      </c>
      <c r="C466" s="10">
        <v>1</v>
      </c>
      <c r="D466">
        <v>1</v>
      </c>
      <c r="E466" t="s">
        <v>22</v>
      </c>
      <c r="F466" t="s">
        <v>89</v>
      </c>
      <c r="G466" t="s">
        <v>89</v>
      </c>
      <c r="H466" t="s">
        <v>753</v>
      </c>
      <c r="I466" t="s">
        <v>753</v>
      </c>
      <c r="J466" t="s">
        <v>753</v>
      </c>
      <c r="K466" t="s">
        <v>753</v>
      </c>
      <c r="L466" t="s">
        <v>753</v>
      </c>
      <c r="M466">
        <v>1</v>
      </c>
      <c r="N466" t="str">
        <f t="shared" si="48"/>
        <v>sim</v>
      </c>
      <c r="O466" t="s">
        <v>758</v>
      </c>
      <c r="P466" t="str">
        <f t="shared" si="49"/>
        <v>EMI e EMND</v>
      </c>
      <c r="Q466">
        <f t="shared" si="50"/>
        <v>0</v>
      </c>
      <c r="R466">
        <f t="shared" si="51"/>
        <v>1</v>
      </c>
      <c r="S466">
        <f t="shared" si="52"/>
        <v>1</v>
      </c>
      <c r="T466" t="str">
        <f>IF(Q466&gt;0,"EM",IF(R466&gt;0,"EMI",IF(S466&gt;0,"EMND")))</f>
        <v>EMI</v>
      </c>
      <c r="U466">
        <f>IF(T466="EF1",AB466+AC466,IF(T466="EF2",AD466,IF(T466="EM",AH466,IF(T466="EMND",AN466,AK466))))</f>
        <v>9</v>
      </c>
      <c r="V466" s="12">
        <f>IF(U466=1,30000,IF(U466&gt;5,45000,30000+3000*U466))</f>
        <v>45000</v>
      </c>
      <c r="W466">
        <f t="shared" si="53"/>
        <v>26</v>
      </c>
      <c r="Y466" s="2">
        <v>0</v>
      </c>
      <c r="Z466" s="2">
        <v>0</v>
      </c>
      <c r="AA466" s="2">
        <v>0</v>
      </c>
      <c r="AB466" s="7">
        <v>0</v>
      </c>
      <c r="AC466" s="7">
        <v>0</v>
      </c>
      <c r="AD466" s="7">
        <v>0</v>
      </c>
      <c r="AE466" s="2">
        <v>0</v>
      </c>
      <c r="AF466" s="2">
        <v>0</v>
      </c>
      <c r="AG466" s="2">
        <v>0</v>
      </c>
      <c r="AH466" s="7">
        <v>0</v>
      </c>
      <c r="AI466" s="2">
        <v>0</v>
      </c>
      <c r="AJ466" s="2">
        <v>0</v>
      </c>
      <c r="AK466" s="7">
        <v>9</v>
      </c>
      <c r="AL466" s="2">
        <v>6</v>
      </c>
      <c r="AM466" s="2">
        <v>5</v>
      </c>
      <c r="AN466" s="7">
        <v>2</v>
      </c>
      <c r="AO466" s="2">
        <v>2</v>
      </c>
      <c r="AP466" s="2">
        <v>2</v>
      </c>
      <c r="AQ466" s="2">
        <v>0</v>
      </c>
      <c r="AR466" s="2">
        <v>0</v>
      </c>
      <c r="AS466" s="2">
        <v>0</v>
      </c>
    </row>
    <row r="467" spans="1:45" hidden="1" x14ac:dyDescent="0.25">
      <c r="A467">
        <v>24058289</v>
      </c>
      <c r="B467" t="s">
        <v>1108</v>
      </c>
      <c r="C467" s="10">
        <v>1</v>
      </c>
      <c r="D467">
        <v>1</v>
      </c>
      <c r="E467" t="s">
        <v>22</v>
      </c>
      <c r="F467" t="s">
        <v>90</v>
      </c>
      <c r="G467" t="s">
        <v>90</v>
      </c>
      <c r="H467">
        <v>1</v>
      </c>
      <c r="I467">
        <v>1</v>
      </c>
      <c r="J467" t="s">
        <v>753</v>
      </c>
      <c r="K467" t="s">
        <v>753</v>
      </c>
      <c r="L467" t="s">
        <v>753</v>
      </c>
      <c r="M467">
        <v>0</v>
      </c>
      <c r="N467" t="str">
        <f t="shared" si="48"/>
        <v>não</v>
      </c>
      <c r="O467" t="s">
        <v>757</v>
      </c>
      <c r="P467" t="str">
        <f t="shared" si="49"/>
        <v>EF1 e EF2</v>
      </c>
      <c r="Q467">
        <f t="shared" si="50"/>
        <v>0</v>
      </c>
      <c r="R467">
        <f t="shared" si="51"/>
        <v>0</v>
      </c>
      <c r="S467">
        <f t="shared" si="52"/>
        <v>0</v>
      </c>
      <c r="W467">
        <f t="shared" si="53"/>
        <v>19</v>
      </c>
      <c r="Y467" s="2">
        <v>1</v>
      </c>
      <c r="Z467" s="2">
        <v>1</v>
      </c>
      <c r="AA467" s="2">
        <v>1</v>
      </c>
      <c r="AB467" s="7">
        <v>2</v>
      </c>
      <c r="AC467" s="7">
        <v>2</v>
      </c>
      <c r="AD467" s="7">
        <v>4</v>
      </c>
      <c r="AE467" s="2">
        <v>2</v>
      </c>
      <c r="AF467" s="2">
        <v>3</v>
      </c>
      <c r="AG467" s="2">
        <v>3</v>
      </c>
      <c r="AH467" s="7">
        <v>0</v>
      </c>
      <c r="AI467" s="2">
        <v>0</v>
      </c>
      <c r="AJ467" s="2">
        <v>0</v>
      </c>
      <c r="AK467" s="7">
        <v>0</v>
      </c>
      <c r="AL467" s="2">
        <v>0</v>
      </c>
      <c r="AM467" s="2">
        <v>0</v>
      </c>
      <c r="AN467" s="7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</row>
    <row r="468" spans="1:45" hidden="1" x14ac:dyDescent="0.25">
      <c r="A468">
        <v>24058300</v>
      </c>
      <c r="B468" t="s">
        <v>1108</v>
      </c>
      <c r="C468" s="10">
        <v>1</v>
      </c>
      <c r="D468">
        <v>1</v>
      </c>
      <c r="E468" t="s">
        <v>22</v>
      </c>
      <c r="F468" t="s">
        <v>91</v>
      </c>
      <c r="G468" t="s">
        <v>91</v>
      </c>
      <c r="H468" t="s">
        <v>753</v>
      </c>
      <c r="I468" t="s">
        <v>753</v>
      </c>
      <c r="J468" t="s">
        <v>750</v>
      </c>
      <c r="K468">
        <v>0</v>
      </c>
      <c r="L468">
        <v>0</v>
      </c>
      <c r="M468">
        <v>0</v>
      </c>
      <c r="N468" t="str">
        <f t="shared" si="48"/>
        <v>não</v>
      </c>
      <c r="O468" t="s">
        <v>757</v>
      </c>
      <c r="P468" t="str">
        <f t="shared" si="49"/>
        <v>Apenas EF1</v>
      </c>
      <c r="Q468">
        <f t="shared" si="50"/>
        <v>0</v>
      </c>
      <c r="R468">
        <f t="shared" si="51"/>
        <v>0</v>
      </c>
      <c r="S468">
        <f t="shared" si="52"/>
        <v>0</v>
      </c>
      <c r="W468">
        <f t="shared" si="53"/>
        <v>9</v>
      </c>
      <c r="Y468" s="2">
        <v>1</v>
      </c>
      <c r="Z468" s="2">
        <v>1</v>
      </c>
      <c r="AA468" s="2">
        <v>2</v>
      </c>
      <c r="AB468" s="7">
        <v>3</v>
      </c>
      <c r="AC468" s="7">
        <v>2</v>
      </c>
      <c r="AD468" s="7">
        <v>0</v>
      </c>
      <c r="AE468" s="2">
        <v>0</v>
      </c>
      <c r="AF468" s="2">
        <v>0</v>
      </c>
      <c r="AG468" s="2">
        <v>0</v>
      </c>
      <c r="AH468" s="7">
        <v>0</v>
      </c>
      <c r="AI468" s="2">
        <v>0</v>
      </c>
      <c r="AJ468" s="2">
        <v>0</v>
      </c>
      <c r="AK468" s="7">
        <v>0</v>
      </c>
      <c r="AL468" s="2">
        <v>0</v>
      </c>
      <c r="AM468" s="2">
        <v>0</v>
      </c>
      <c r="AN468" s="7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</row>
    <row r="469" spans="1:45" x14ac:dyDescent="0.25">
      <c r="A469">
        <v>24060100</v>
      </c>
      <c r="B469" t="s">
        <v>1108</v>
      </c>
      <c r="C469" s="10">
        <v>1</v>
      </c>
      <c r="D469">
        <v>1</v>
      </c>
      <c r="E469" t="s">
        <v>22</v>
      </c>
      <c r="F469" t="s">
        <v>72</v>
      </c>
      <c r="G469" t="s">
        <v>1183</v>
      </c>
      <c r="H469" t="s">
        <v>753</v>
      </c>
      <c r="I469" t="s">
        <v>753</v>
      </c>
      <c r="J469" t="s">
        <v>753</v>
      </c>
      <c r="K469" t="s">
        <v>753</v>
      </c>
      <c r="L469" t="s">
        <v>753</v>
      </c>
      <c r="M469">
        <v>1</v>
      </c>
      <c r="N469" t="str">
        <f t="shared" si="48"/>
        <v>sim</v>
      </c>
      <c r="O469" t="s">
        <v>757</v>
      </c>
      <c r="P469" t="str">
        <f t="shared" si="49"/>
        <v>EF2 e EM</v>
      </c>
      <c r="Q469">
        <f t="shared" si="50"/>
        <v>0</v>
      </c>
      <c r="R469">
        <f t="shared" si="51"/>
        <v>1</v>
      </c>
      <c r="S469">
        <f t="shared" si="52"/>
        <v>1</v>
      </c>
      <c r="T469" t="s">
        <v>752</v>
      </c>
      <c r="U469">
        <f>IF(T469="EF1",AB469+AC469,IF(T469="EF2",AD469,IF(T469="EM",AH469,IF(T469="EMND",AN469,AK469))))</f>
        <v>3</v>
      </c>
      <c r="V469" s="12">
        <f>IF(U469=1,30000,IF(U469&gt;5,45000,30000+3000*U469))</f>
        <v>39000</v>
      </c>
      <c r="W469">
        <f t="shared" si="53"/>
        <v>33</v>
      </c>
      <c r="Y469" s="2">
        <v>0</v>
      </c>
      <c r="Z469" s="2">
        <v>0</v>
      </c>
      <c r="AA469" s="2">
        <v>0</v>
      </c>
      <c r="AB469" s="7">
        <v>0</v>
      </c>
      <c r="AC469" s="7">
        <v>0</v>
      </c>
      <c r="AD469" s="7">
        <v>3</v>
      </c>
      <c r="AE469" s="2">
        <v>4</v>
      </c>
      <c r="AF469" s="2">
        <v>3</v>
      </c>
      <c r="AG469" s="2">
        <v>2</v>
      </c>
      <c r="AH469" s="7">
        <v>0</v>
      </c>
      <c r="AI469" s="2">
        <v>0</v>
      </c>
      <c r="AJ469" s="2">
        <v>0</v>
      </c>
      <c r="AK469" s="7">
        <v>5</v>
      </c>
      <c r="AL469" s="2">
        <v>3</v>
      </c>
      <c r="AM469" s="2">
        <v>3</v>
      </c>
      <c r="AN469" s="7">
        <v>4</v>
      </c>
      <c r="AO469" s="2">
        <v>3</v>
      </c>
      <c r="AP469" s="2">
        <v>3</v>
      </c>
      <c r="AQ469" s="2">
        <v>0</v>
      </c>
      <c r="AR469" s="2">
        <v>0</v>
      </c>
      <c r="AS469" s="2">
        <v>0</v>
      </c>
    </row>
    <row r="470" spans="1:45" x14ac:dyDescent="0.25">
      <c r="A470">
        <v>24060186</v>
      </c>
      <c r="B470" t="s">
        <v>1108</v>
      </c>
      <c r="C470" s="10">
        <v>1</v>
      </c>
      <c r="D470">
        <v>1</v>
      </c>
      <c r="E470" t="s">
        <v>22</v>
      </c>
      <c r="F470" t="s">
        <v>94</v>
      </c>
      <c r="G470" t="s">
        <v>94</v>
      </c>
      <c r="H470" t="s">
        <v>753</v>
      </c>
      <c r="I470" t="s">
        <v>753</v>
      </c>
      <c r="J470" t="s">
        <v>753</v>
      </c>
      <c r="K470" t="s">
        <v>753</v>
      </c>
      <c r="L470" t="s">
        <v>753</v>
      </c>
      <c r="M470">
        <v>1</v>
      </c>
      <c r="N470" t="str">
        <f t="shared" si="48"/>
        <v>sim</v>
      </c>
      <c r="O470" t="s">
        <v>757</v>
      </c>
      <c r="P470" t="str">
        <f t="shared" si="49"/>
        <v>EF2 e EM</v>
      </c>
      <c r="Q470">
        <f t="shared" si="50"/>
        <v>0</v>
      </c>
      <c r="R470">
        <f t="shared" si="51"/>
        <v>1</v>
      </c>
      <c r="S470">
        <f t="shared" si="52"/>
        <v>0</v>
      </c>
      <c r="T470" t="s">
        <v>752</v>
      </c>
      <c r="U470">
        <f>IF(T470="EF1",AB470+AC470,IF(T470="EF2",AD470,IF(T470="EM",AH470,IF(T470="EMND",AN470,AK470))))</f>
        <v>3</v>
      </c>
      <c r="V470" s="12">
        <f>IF(U470=1,30000,IF(U470&gt;5,45000,30000+3000*U470))</f>
        <v>39000</v>
      </c>
      <c r="W470">
        <f t="shared" si="53"/>
        <v>19</v>
      </c>
      <c r="Y470" s="2">
        <v>0</v>
      </c>
      <c r="Z470" s="2">
        <v>0</v>
      </c>
      <c r="AA470" s="2">
        <v>0</v>
      </c>
      <c r="AB470" s="7">
        <v>0</v>
      </c>
      <c r="AC470" s="7">
        <v>0</v>
      </c>
      <c r="AD470" s="7">
        <v>3</v>
      </c>
      <c r="AE470" s="2">
        <v>3</v>
      </c>
      <c r="AF470" s="2">
        <v>2</v>
      </c>
      <c r="AG470" s="2">
        <v>2</v>
      </c>
      <c r="AH470" s="7">
        <v>0</v>
      </c>
      <c r="AI470" s="2">
        <v>0</v>
      </c>
      <c r="AJ470" s="2">
        <v>0</v>
      </c>
      <c r="AK470" s="7">
        <v>3</v>
      </c>
      <c r="AL470" s="2">
        <v>3</v>
      </c>
      <c r="AM470" s="2">
        <v>2</v>
      </c>
      <c r="AN470" s="7">
        <v>0</v>
      </c>
      <c r="AO470" s="2">
        <v>0</v>
      </c>
      <c r="AP470" s="2">
        <v>1</v>
      </c>
      <c r="AQ470" s="2">
        <v>0</v>
      </c>
      <c r="AR470" s="2">
        <v>0</v>
      </c>
      <c r="AS470" s="2">
        <v>0</v>
      </c>
    </row>
    <row r="471" spans="1:45" x14ac:dyDescent="0.25">
      <c r="A471">
        <v>24058378</v>
      </c>
      <c r="B471" t="s">
        <v>1108</v>
      </c>
      <c r="C471" s="10">
        <v>1</v>
      </c>
      <c r="D471">
        <v>1</v>
      </c>
      <c r="E471" t="s">
        <v>22</v>
      </c>
      <c r="F471" t="s">
        <v>95</v>
      </c>
      <c r="G471" t="s">
        <v>1160</v>
      </c>
      <c r="H471">
        <v>0</v>
      </c>
      <c r="I471">
        <v>0</v>
      </c>
      <c r="J471" t="s">
        <v>753</v>
      </c>
      <c r="K471" t="s">
        <v>753</v>
      </c>
      <c r="L471" t="s">
        <v>753</v>
      </c>
      <c r="M471">
        <v>0</v>
      </c>
      <c r="N471" t="str">
        <f t="shared" si="48"/>
        <v>sim</v>
      </c>
      <c r="O471" t="s">
        <v>757</v>
      </c>
      <c r="P471" t="str">
        <f t="shared" si="49"/>
        <v>EF2 e EM</v>
      </c>
      <c r="Q471">
        <f t="shared" si="50"/>
        <v>1</v>
      </c>
      <c r="R471">
        <f t="shared" si="51"/>
        <v>0</v>
      </c>
      <c r="S471">
        <f t="shared" si="52"/>
        <v>0</v>
      </c>
      <c r="T471" t="str">
        <f>IF(Q471&gt;0,"EM",IF(R471&gt;0,"EMI",IF(S471&gt;0,"EMND")))</f>
        <v>EM</v>
      </c>
      <c r="U471">
        <f>IF(T471="EF1",AB471+AC471,IF(T471="EF2",AD471,IF(T471="EM",AH471,IF(T471="EMND",AN471,AK471))))</f>
        <v>3</v>
      </c>
      <c r="V471" s="12">
        <f>IF(U471=1,30000,IF(U471&gt;5,45000,30000+3000*U471))</f>
        <v>39000</v>
      </c>
      <c r="W471">
        <f t="shared" si="53"/>
        <v>16</v>
      </c>
      <c r="Y471" s="2">
        <v>0</v>
      </c>
      <c r="Z471" s="2">
        <v>0</v>
      </c>
      <c r="AA471" s="2">
        <v>0</v>
      </c>
      <c r="AB471" s="7">
        <v>0</v>
      </c>
      <c r="AC471" s="7">
        <v>0</v>
      </c>
      <c r="AD471" s="7">
        <v>3</v>
      </c>
      <c r="AE471" s="2">
        <v>2</v>
      </c>
      <c r="AF471" s="2">
        <v>2</v>
      </c>
      <c r="AG471" s="2">
        <v>2</v>
      </c>
      <c r="AH471" s="7">
        <v>3</v>
      </c>
      <c r="AI471" s="2">
        <v>2</v>
      </c>
      <c r="AJ471" s="2">
        <v>2</v>
      </c>
      <c r="AK471" s="7">
        <v>0</v>
      </c>
      <c r="AL471" s="2">
        <v>0</v>
      </c>
      <c r="AM471" s="2">
        <v>0</v>
      </c>
      <c r="AN471" s="7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</row>
    <row r="472" spans="1:45" hidden="1" x14ac:dyDescent="0.25">
      <c r="A472">
        <v>24058386</v>
      </c>
      <c r="B472" t="s">
        <v>1108</v>
      </c>
      <c r="C472" s="10">
        <v>1</v>
      </c>
      <c r="D472">
        <v>1</v>
      </c>
      <c r="E472" t="s">
        <v>22</v>
      </c>
      <c r="F472" t="s">
        <v>97</v>
      </c>
      <c r="G472" t="s">
        <v>1161</v>
      </c>
      <c r="H472">
        <v>1</v>
      </c>
      <c r="I472">
        <v>1</v>
      </c>
      <c r="J472" t="s">
        <v>753</v>
      </c>
      <c r="K472" t="s">
        <v>753</v>
      </c>
      <c r="L472" t="s">
        <v>753</v>
      </c>
      <c r="M472">
        <v>0</v>
      </c>
      <c r="N472" t="str">
        <f t="shared" si="48"/>
        <v>não</v>
      </c>
      <c r="O472" t="s">
        <v>757</v>
      </c>
      <c r="P472" t="str">
        <f t="shared" si="49"/>
        <v>Todas as Etapas</v>
      </c>
      <c r="Q472">
        <f t="shared" si="50"/>
        <v>1</v>
      </c>
      <c r="R472">
        <f t="shared" si="51"/>
        <v>0</v>
      </c>
      <c r="S472">
        <f t="shared" si="52"/>
        <v>0</v>
      </c>
      <c r="W472">
        <f t="shared" si="53"/>
        <v>15</v>
      </c>
      <c r="Y472" s="2">
        <v>1</v>
      </c>
      <c r="Z472" s="2">
        <v>1</v>
      </c>
      <c r="AA472" s="2">
        <v>1</v>
      </c>
      <c r="AB472" s="7">
        <v>1</v>
      </c>
      <c r="AC472" s="7">
        <v>2</v>
      </c>
      <c r="AD472" s="7">
        <v>2</v>
      </c>
      <c r="AE472" s="2">
        <v>2</v>
      </c>
      <c r="AF472" s="2">
        <v>1</v>
      </c>
      <c r="AG472" s="2">
        <v>1</v>
      </c>
      <c r="AH472" s="7">
        <v>1</v>
      </c>
      <c r="AI472" s="2">
        <v>1</v>
      </c>
      <c r="AJ472" s="2">
        <v>1</v>
      </c>
      <c r="AK472" s="7">
        <v>0</v>
      </c>
      <c r="AL472" s="2">
        <v>0</v>
      </c>
      <c r="AM472" s="2">
        <v>0</v>
      </c>
      <c r="AN472" s="7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</row>
    <row r="473" spans="1:45" hidden="1" x14ac:dyDescent="0.25">
      <c r="A473">
        <v>24058394</v>
      </c>
      <c r="B473" t="s">
        <v>1108</v>
      </c>
      <c r="C473" s="10">
        <v>1</v>
      </c>
      <c r="D473">
        <v>1</v>
      </c>
      <c r="E473" t="s">
        <v>22</v>
      </c>
      <c r="F473" t="s">
        <v>98</v>
      </c>
      <c r="G473" t="s">
        <v>98</v>
      </c>
      <c r="H473" t="s">
        <v>753</v>
      </c>
      <c r="I473" t="s">
        <v>753</v>
      </c>
      <c r="J473" t="s">
        <v>750</v>
      </c>
      <c r="K473">
        <v>0</v>
      </c>
      <c r="L473">
        <v>0</v>
      </c>
      <c r="M473">
        <v>0</v>
      </c>
      <c r="N473" t="str">
        <f t="shared" si="48"/>
        <v>não</v>
      </c>
      <c r="O473" t="s">
        <v>757</v>
      </c>
      <c r="P473" t="str">
        <f t="shared" si="49"/>
        <v>Apenas EF1</v>
      </c>
      <c r="Q473">
        <f t="shared" si="50"/>
        <v>0</v>
      </c>
      <c r="R473">
        <f t="shared" si="51"/>
        <v>0</v>
      </c>
      <c r="S473">
        <f t="shared" si="52"/>
        <v>0</v>
      </c>
      <c r="W473">
        <f t="shared" si="53"/>
        <v>5</v>
      </c>
      <c r="Y473" s="2">
        <v>1</v>
      </c>
      <c r="Z473" s="2">
        <v>1</v>
      </c>
      <c r="AA473" s="2">
        <v>1</v>
      </c>
      <c r="AB473" s="7">
        <v>1</v>
      </c>
      <c r="AC473" s="7">
        <v>1</v>
      </c>
      <c r="AD473" s="7">
        <v>0</v>
      </c>
      <c r="AE473" s="2">
        <v>0</v>
      </c>
      <c r="AF473" s="2">
        <v>0</v>
      </c>
      <c r="AG473" s="2">
        <v>0</v>
      </c>
      <c r="AH473" s="7">
        <v>0</v>
      </c>
      <c r="AI473" s="2">
        <v>0</v>
      </c>
      <c r="AJ473" s="2">
        <v>0</v>
      </c>
      <c r="AK473" s="7">
        <v>0</v>
      </c>
      <c r="AL473" s="2">
        <v>0</v>
      </c>
      <c r="AM473" s="2">
        <v>0</v>
      </c>
      <c r="AN473" s="7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</row>
    <row r="474" spans="1:45" x14ac:dyDescent="0.25">
      <c r="A474">
        <v>24058416</v>
      </c>
      <c r="B474" t="s">
        <v>1108</v>
      </c>
      <c r="C474" s="10">
        <v>1</v>
      </c>
      <c r="D474">
        <v>1</v>
      </c>
      <c r="E474" t="s">
        <v>22</v>
      </c>
      <c r="F474" t="s">
        <v>99</v>
      </c>
      <c r="G474" t="s">
        <v>1162</v>
      </c>
      <c r="H474">
        <v>0</v>
      </c>
      <c r="I474">
        <v>0</v>
      </c>
      <c r="J474" t="s">
        <v>753</v>
      </c>
      <c r="K474" t="s">
        <v>753</v>
      </c>
      <c r="L474" t="s">
        <v>753</v>
      </c>
      <c r="M474">
        <v>0</v>
      </c>
      <c r="N474" t="str">
        <f t="shared" si="48"/>
        <v>sim</v>
      </c>
      <c r="O474" t="s">
        <v>757</v>
      </c>
      <c r="P474" t="str">
        <f t="shared" si="49"/>
        <v>Apenas EF2</v>
      </c>
      <c r="Q474">
        <f t="shared" si="50"/>
        <v>0</v>
      </c>
      <c r="R474">
        <f t="shared" si="51"/>
        <v>0</v>
      </c>
      <c r="S474">
        <f t="shared" si="52"/>
        <v>0</v>
      </c>
      <c r="T474" t="s">
        <v>752</v>
      </c>
      <c r="U474">
        <f>IF(T474="EF1",AB474+AC474,IF(T474="EF2",AD474,IF(T474="EM",AH474,IF(T474="EMND",AN474,AK474))))</f>
        <v>5</v>
      </c>
      <c r="V474" s="12">
        <f>IF(U474=1,30000,IF(U474&gt;5,45000,30000+3000*U474))</f>
        <v>45000</v>
      </c>
      <c r="W474">
        <f t="shared" si="53"/>
        <v>14</v>
      </c>
      <c r="Y474" s="2">
        <v>0</v>
      </c>
      <c r="Z474" s="2">
        <v>0</v>
      </c>
      <c r="AA474" s="2">
        <v>0</v>
      </c>
      <c r="AB474" s="7">
        <v>0</v>
      </c>
      <c r="AC474" s="7">
        <v>0</v>
      </c>
      <c r="AD474" s="7">
        <v>5</v>
      </c>
      <c r="AE474" s="2">
        <v>4</v>
      </c>
      <c r="AF474" s="2">
        <v>3</v>
      </c>
      <c r="AG474" s="2">
        <v>2</v>
      </c>
      <c r="AH474" s="7">
        <v>0</v>
      </c>
      <c r="AI474" s="2">
        <v>0</v>
      </c>
      <c r="AJ474" s="2">
        <v>0</v>
      </c>
      <c r="AK474" s="7">
        <v>0</v>
      </c>
      <c r="AL474" s="2">
        <v>0</v>
      </c>
      <c r="AM474" s="2">
        <v>0</v>
      </c>
      <c r="AN474" s="7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</row>
    <row r="475" spans="1:45" hidden="1" x14ac:dyDescent="0.25">
      <c r="A475">
        <v>24058424</v>
      </c>
      <c r="B475" t="s">
        <v>1108</v>
      </c>
      <c r="C475" s="10">
        <v>1</v>
      </c>
      <c r="D475">
        <v>1</v>
      </c>
      <c r="E475" t="s">
        <v>22</v>
      </c>
      <c r="F475" t="s">
        <v>101</v>
      </c>
      <c r="G475" t="s">
        <v>1163</v>
      </c>
      <c r="H475" t="s">
        <v>753</v>
      </c>
      <c r="I475" t="s">
        <v>753</v>
      </c>
      <c r="J475" t="s">
        <v>752</v>
      </c>
      <c r="K475">
        <v>1</v>
      </c>
      <c r="L475">
        <v>1</v>
      </c>
      <c r="M475">
        <v>0</v>
      </c>
      <c r="N475" t="str">
        <f t="shared" si="48"/>
        <v>não</v>
      </c>
      <c r="O475" t="s">
        <v>757</v>
      </c>
      <c r="P475" t="str">
        <f t="shared" si="49"/>
        <v>EF1 e EF2</v>
      </c>
      <c r="Q475">
        <f t="shared" si="50"/>
        <v>0</v>
      </c>
      <c r="R475">
        <f t="shared" si="51"/>
        <v>0</v>
      </c>
      <c r="S475">
        <f t="shared" si="52"/>
        <v>0</v>
      </c>
      <c r="W475">
        <f t="shared" si="53"/>
        <v>11</v>
      </c>
      <c r="Y475" s="2">
        <v>1</v>
      </c>
      <c r="Z475" s="2">
        <v>1</v>
      </c>
      <c r="AA475" s="2">
        <v>1</v>
      </c>
      <c r="AB475" s="7">
        <v>1</v>
      </c>
      <c r="AC475" s="7">
        <v>2</v>
      </c>
      <c r="AD475" s="7">
        <v>2</v>
      </c>
      <c r="AE475" s="2">
        <v>1</v>
      </c>
      <c r="AF475" s="2">
        <v>1</v>
      </c>
      <c r="AG475" s="2">
        <v>1</v>
      </c>
      <c r="AH475" s="7">
        <v>0</v>
      </c>
      <c r="AI475" s="2">
        <v>0</v>
      </c>
      <c r="AJ475" s="2">
        <v>0</v>
      </c>
      <c r="AK475" s="7">
        <v>0</v>
      </c>
      <c r="AL475" s="2">
        <v>0</v>
      </c>
      <c r="AM475" s="2">
        <v>0</v>
      </c>
      <c r="AN475" s="7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</row>
    <row r="476" spans="1:45" hidden="1" x14ac:dyDescent="0.25">
      <c r="A476">
        <v>24058440</v>
      </c>
      <c r="B476" t="s">
        <v>1108</v>
      </c>
      <c r="C476" s="10">
        <v>1</v>
      </c>
      <c r="D476">
        <v>1</v>
      </c>
      <c r="E476" t="s">
        <v>22</v>
      </c>
      <c r="F476" t="s">
        <v>102</v>
      </c>
      <c r="G476" t="s">
        <v>1164</v>
      </c>
      <c r="H476" t="s">
        <v>753</v>
      </c>
      <c r="I476" t="s">
        <v>753</v>
      </c>
      <c r="J476" t="s">
        <v>750</v>
      </c>
      <c r="K476">
        <v>0</v>
      </c>
      <c r="L476">
        <v>0</v>
      </c>
      <c r="M476">
        <v>0</v>
      </c>
      <c r="N476" t="str">
        <f t="shared" si="48"/>
        <v>não</v>
      </c>
      <c r="O476" t="s">
        <v>757</v>
      </c>
      <c r="P476" t="str">
        <f t="shared" si="49"/>
        <v>Apenas EF1</v>
      </c>
      <c r="Q476">
        <f t="shared" si="50"/>
        <v>0</v>
      </c>
      <c r="R476">
        <f t="shared" si="51"/>
        <v>0</v>
      </c>
      <c r="S476">
        <f t="shared" si="52"/>
        <v>0</v>
      </c>
      <c r="W476">
        <f t="shared" si="53"/>
        <v>6</v>
      </c>
      <c r="Y476" s="2">
        <v>1</v>
      </c>
      <c r="Z476" s="2">
        <v>1</v>
      </c>
      <c r="AA476" s="2">
        <v>1</v>
      </c>
      <c r="AB476" s="7">
        <v>1</v>
      </c>
      <c r="AC476" s="7">
        <v>2</v>
      </c>
      <c r="AD476" s="7">
        <v>0</v>
      </c>
      <c r="AE476" s="2">
        <v>0</v>
      </c>
      <c r="AF476" s="2">
        <v>0</v>
      </c>
      <c r="AG476" s="2">
        <v>0</v>
      </c>
      <c r="AH476" s="7">
        <v>0</v>
      </c>
      <c r="AI476" s="2">
        <v>0</v>
      </c>
      <c r="AJ476" s="2">
        <v>0</v>
      </c>
      <c r="AK476" s="7">
        <v>0</v>
      </c>
      <c r="AL476" s="2">
        <v>0</v>
      </c>
      <c r="AM476" s="2">
        <v>0</v>
      </c>
      <c r="AN476" s="7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</row>
    <row r="477" spans="1:45" hidden="1" x14ac:dyDescent="0.25">
      <c r="A477">
        <v>24058467</v>
      </c>
      <c r="B477" t="s">
        <v>1108</v>
      </c>
      <c r="C477" s="10">
        <v>1</v>
      </c>
      <c r="D477">
        <v>1</v>
      </c>
      <c r="E477" t="s">
        <v>22</v>
      </c>
      <c r="F477" t="s">
        <v>104</v>
      </c>
      <c r="G477" t="s">
        <v>1165</v>
      </c>
      <c r="H477" t="s">
        <v>753</v>
      </c>
      <c r="I477" t="s">
        <v>753</v>
      </c>
      <c r="J477" t="s">
        <v>750</v>
      </c>
      <c r="K477">
        <v>0</v>
      </c>
      <c r="L477">
        <v>0</v>
      </c>
      <c r="M477">
        <v>0</v>
      </c>
      <c r="N477" t="str">
        <f t="shared" si="48"/>
        <v>não</v>
      </c>
      <c r="O477" t="s">
        <v>757</v>
      </c>
      <c r="P477" t="str">
        <f t="shared" si="49"/>
        <v>Apenas EF1</v>
      </c>
      <c r="Q477">
        <f t="shared" si="50"/>
        <v>0</v>
      </c>
      <c r="R477">
        <f t="shared" si="51"/>
        <v>0</v>
      </c>
      <c r="S477">
        <f t="shared" si="52"/>
        <v>0</v>
      </c>
      <c r="W477">
        <f t="shared" si="53"/>
        <v>3</v>
      </c>
      <c r="Y477" s="2">
        <v>0</v>
      </c>
      <c r="Z477" s="2">
        <v>0</v>
      </c>
      <c r="AA477" s="2">
        <v>1</v>
      </c>
      <c r="AB477" s="7">
        <v>1</v>
      </c>
      <c r="AC477" s="7">
        <v>1</v>
      </c>
      <c r="AD477" s="7">
        <v>0</v>
      </c>
      <c r="AE477" s="2">
        <v>0</v>
      </c>
      <c r="AF477" s="2">
        <v>0</v>
      </c>
      <c r="AG477" s="2">
        <v>0</v>
      </c>
      <c r="AH477" s="7">
        <v>0</v>
      </c>
      <c r="AI477" s="2">
        <v>0</v>
      </c>
      <c r="AJ477" s="2">
        <v>0</v>
      </c>
      <c r="AK477" s="7">
        <v>0</v>
      </c>
      <c r="AL477" s="2">
        <v>0</v>
      </c>
      <c r="AM477" s="2">
        <v>0</v>
      </c>
      <c r="AN477" s="7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</row>
    <row r="478" spans="1:45" hidden="1" x14ac:dyDescent="0.25">
      <c r="A478">
        <v>24058475</v>
      </c>
      <c r="B478" t="s">
        <v>1108</v>
      </c>
      <c r="C478" s="10">
        <v>1</v>
      </c>
      <c r="D478">
        <v>1</v>
      </c>
      <c r="E478" t="s">
        <v>22</v>
      </c>
      <c r="F478" t="s">
        <v>106</v>
      </c>
      <c r="G478" t="s">
        <v>1166</v>
      </c>
      <c r="H478" t="s">
        <v>753</v>
      </c>
      <c r="I478" t="s">
        <v>753</v>
      </c>
      <c r="J478" t="s">
        <v>751</v>
      </c>
      <c r="K478">
        <v>0</v>
      </c>
      <c r="L478">
        <v>0</v>
      </c>
      <c r="M478">
        <v>0</v>
      </c>
      <c r="N478" t="str">
        <f t="shared" si="48"/>
        <v>não</v>
      </c>
      <c r="O478" t="s">
        <v>757</v>
      </c>
      <c r="P478" t="str">
        <f t="shared" si="49"/>
        <v>EF2 e EM</v>
      </c>
      <c r="Q478">
        <f t="shared" si="50"/>
        <v>1</v>
      </c>
      <c r="R478">
        <f t="shared" si="51"/>
        <v>0</v>
      </c>
      <c r="S478">
        <f t="shared" si="52"/>
        <v>1</v>
      </c>
      <c r="W478">
        <f t="shared" si="53"/>
        <v>30</v>
      </c>
      <c r="Y478" s="2">
        <v>0</v>
      </c>
      <c r="Z478" s="2">
        <v>0</v>
      </c>
      <c r="AA478" s="2">
        <v>0</v>
      </c>
      <c r="AB478" s="7">
        <v>0</v>
      </c>
      <c r="AC478" s="7">
        <v>0</v>
      </c>
      <c r="AD478" s="7">
        <v>5</v>
      </c>
      <c r="AE478" s="2">
        <v>3</v>
      </c>
      <c r="AF478" s="2">
        <v>3</v>
      </c>
      <c r="AG478" s="2">
        <v>3</v>
      </c>
      <c r="AH478" s="7">
        <v>3</v>
      </c>
      <c r="AI478" s="2">
        <v>2</v>
      </c>
      <c r="AJ478" s="2">
        <v>1</v>
      </c>
      <c r="AK478" s="7">
        <v>0</v>
      </c>
      <c r="AL478" s="2">
        <v>0</v>
      </c>
      <c r="AM478" s="2">
        <v>0</v>
      </c>
      <c r="AN478" s="7">
        <v>4</v>
      </c>
      <c r="AO478" s="2">
        <v>3</v>
      </c>
      <c r="AP478" s="2">
        <v>3</v>
      </c>
      <c r="AQ478" s="2">
        <v>0</v>
      </c>
      <c r="AR478" s="2">
        <v>0</v>
      </c>
      <c r="AS478" s="2">
        <v>0</v>
      </c>
    </row>
    <row r="479" spans="1:45" hidden="1" x14ac:dyDescent="0.25">
      <c r="A479">
        <v>24058483</v>
      </c>
      <c r="B479" t="s">
        <v>1108</v>
      </c>
      <c r="C479" s="10">
        <v>1</v>
      </c>
      <c r="D479">
        <v>1</v>
      </c>
      <c r="E479" t="s">
        <v>22</v>
      </c>
      <c r="F479" t="s">
        <v>109</v>
      </c>
      <c r="G479" t="s">
        <v>109</v>
      </c>
      <c r="H479">
        <v>1</v>
      </c>
      <c r="I479">
        <v>1</v>
      </c>
      <c r="J479" t="s">
        <v>753</v>
      </c>
      <c r="K479" t="s">
        <v>753</v>
      </c>
      <c r="L479" t="s">
        <v>753</v>
      </c>
      <c r="M479">
        <v>0</v>
      </c>
      <c r="N479" t="str">
        <f t="shared" si="48"/>
        <v>não</v>
      </c>
      <c r="O479" t="s">
        <v>757</v>
      </c>
      <c r="P479" t="str">
        <f t="shared" si="49"/>
        <v>EF1 e EF2</v>
      </c>
      <c r="Q479">
        <f t="shared" si="50"/>
        <v>0</v>
      </c>
      <c r="R479">
        <f t="shared" si="51"/>
        <v>0</v>
      </c>
      <c r="S479">
        <f t="shared" si="52"/>
        <v>0</v>
      </c>
      <c r="W479">
        <f t="shared" si="53"/>
        <v>11</v>
      </c>
      <c r="Y479" s="2">
        <v>1</v>
      </c>
      <c r="Z479" s="2">
        <v>1</v>
      </c>
      <c r="AA479" s="2">
        <v>1</v>
      </c>
      <c r="AB479" s="7">
        <v>1</v>
      </c>
      <c r="AC479" s="7">
        <v>2</v>
      </c>
      <c r="AD479" s="7">
        <v>3</v>
      </c>
      <c r="AE479" s="2">
        <v>1</v>
      </c>
      <c r="AF479" s="2">
        <v>0</v>
      </c>
      <c r="AG479" s="2">
        <v>1</v>
      </c>
      <c r="AH479" s="7">
        <v>0</v>
      </c>
      <c r="AI479" s="2">
        <v>0</v>
      </c>
      <c r="AJ479" s="2">
        <v>0</v>
      </c>
      <c r="AK479" s="7">
        <v>0</v>
      </c>
      <c r="AL479" s="2">
        <v>0</v>
      </c>
      <c r="AM479" s="2">
        <v>0</v>
      </c>
      <c r="AN479" s="7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</row>
    <row r="480" spans="1:45" hidden="1" x14ac:dyDescent="0.25">
      <c r="A480">
        <v>24058491</v>
      </c>
      <c r="B480" t="s">
        <v>1108</v>
      </c>
      <c r="C480" s="10">
        <v>1</v>
      </c>
      <c r="D480">
        <v>1</v>
      </c>
      <c r="E480" t="s">
        <v>22</v>
      </c>
      <c r="F480" t="s">
        <v>110</v>
      </c>
      <c r="G480" t="s">
        <v>1167</v>
      </c>
      <c r="H480" t="s">
        <v>753</v>
      </c>
      <c r="I480" t="s">
        <v>753</v>
      </c>
      <c r="J480" t="s">
        <v>750</v>
      </c>
      <c r="K480">
        <v>1</v>
      </c>
      <c r="L480">
        <v>1</v>
      </c>
      <c r="M480">
        <v>0</v>
      </c>
      <c r="N480" t="str">
        <f t="shared" si="48"/>
        <v>não</v>
      </c>
      <c r="O480" t="s">
        <v>757</v>
      </c>
      <c r="P480" t="str">
        <f t="shared" si="49"/>
        <v>Apenas EF1</v>
      </c>
      <c r="Q480">
        <f t="shared" si="50"/>
        <v>0</v>
      </c>
      <c r="R480">
        <f t="shared" si="51"/>
        <v>0</v>
      </c>
      <c r="S480">
        <f t="shared" si="52"/>
        <v>0</v>
      </c>
      <c r="W480">
        <f t="shared" si="53"/>
        <v>5</v>
      </c>
      <c r="Y480" s="2">
        <v>1</v>
      </c>
      <c r="Z480" s="2">
        <v>1</v>
      </c>
      <c r="AA480" s="2">
        <v>1</v>
      </c>
      <c r="AB480" s="7">
        <v>1</v>
      </c>
      <c r="AC480" s="7">
        <v>1</v>
      </c>
      <c r="AD480" s="7">
        <v>0</v>
      </c>
      <c r="AE480" s="2">
        <v>0</v>
      </c>
      <c r="AF480" s="2">
        <v>0</v>
      </c>
      <c r="AG480" s="2">
        <v>0</v>
      </c>
      <c r="AH480" s="7">
        <v>0</v>
      </c>
      <c r="AI480" s="2">
        <v>0</v>
      </c>
      <c r="AJ480" s="2">
        <v>0</v>
      </c>
      <c r="AK480" s="7">
        <v>0</v>
      </c>
      <c r="AL480" s="2">
        <v>0</v>
      </c>
      <c r="AM480" s="2">
        <v>0</v>
      </c>
      <c r="AN480" s="7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</row>
    <row r="481" spans="1:45" hidden="1" x14ac:dyDescent="0.25">
      <c r="A481">
        <v>24058505</v>
      </c>
      <c r="B481" t="s">
        <v>1108</v>
      </c>
      <c r="C481" s="10">
        <v>1</v>
      </c>
      <c r="D481">
        <v>1</v>
      </c>
      <c r="E481" t="s">
        <v>22</v>
      </c>
      <c r="F481" t="s">
        <v>111</v>
      </c>
      <c r="G481" t="s">
        <v>111</v>
      </c>
      <c r="H481" t="s">
        <v>753</v>
      </c>
      <c r="I481" t="s">
        <v>753</v>
      </c>
      <c r="J481" t="s">
        <v>750</v>
      </c>
      <c r="K481">
        <v>0</v>
      </c>
      <c r="L481">
        <v>0</v>
      </c>
      <c r="M481">
        <v>0</v>
      </c>
      <c r="N481" t="str">
        <f t="shared" si="48"/>
        <v>não</v>
      </c>
      <c r="O481" t="s">
        <v>757</v>
      </c>
      <c r="P481" t="str">
        <f t="shared" si="49"/>
        <v>Apenas EF1</v>
      </c>
      <c r="Q481">
        <f t="shared" si="50"/>
        <v>0</v>
      </c>
      <c r="R481">
        <f t="shared" si="51"/>
        <v>0</v>
      </c>
      <c r="S481">
        <f t="shared" si="52"/>
        <v>0</v>
      </c>
      <c r="W481">
        <f t="shared" si="53"/>
        <v>6</v>
      </c>
      <c r="Y481" s="2">
        <v>2</v>
      </c>
      <c r="Z481" s="2">
        <v>1</v>
      </c>
      <c r="AA481" s="2">
        <v>1</v>
      </c>
      <c r="AB481" s="7">
        <v>1</v>
      </c>
      <c r="AC481" s="7">
        <v>1</v>
      </c>
      <c r="AD481" s="7">
        <v>0</v>
      </c>
      <c r="AE481" s="2">
        <v>0</v>
      </c>
      <c r="AF481" s="2">
        <v>0</v>
      </c>
      <c r="AG481" s="2">
        <v>0</v>
      </c>
      <c r="AH481" s="7">
        <v>0</v>
      </c>
      <c r="AI481" s="2">
        <v>0</v>
      </c>
      <c r="AJ481" s="2">
        <v>0</v>
      </c>
      <c r="AK481" s="7">
        <v>0</v>
      </c>
      <c r="AL481" s="2">
        <v>0</v>
      </c>
      <c r="AM481" s="2">
        <v>0</v>
      </c>
      <c r="AN481" s="7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</row>
    <row r="482" spans="1:45" hidden="1" x14ac:dyDescent="0.25">
      <c r="A482">
        <v>24058513</v>
      </c>
      <c r="B482" t="s">
        <v>1108</v>
      </c>
      <c r="C482" s="10">
        <v>1</v>
      </c>
      <c r="D482">
        <v>1</v>
      </c>
      <c r="E482" t="s">
        <v>22</v>
      </c>
      <c r="F482" t="s">
        <v>107</v>
      </c>
      <c r="G482" t="s">
        <v>1168</v>
      </c>
      <c r="H482" t="s">
        <v>753</v>
      </c>
      <c r="I482" t="s">
        <v>753</v>
      </c>
      <c r="J482" t="s">
        <v>750</v>
      </c>
      <c r="K482">
        <v>0</v>
      </c>
      <c r="L482">
        <v>0</v>
      </c>
      <c r="M482">
        <v>0</v>
      </c>
      <c r="N482" t="str">
        <f t="shared" si="48"/>
        <v>não</v>
      </c>
      <c r="O482" t="s">
        <v>757</v>
      </c>
      <c r="P482" t="str">
        <f t="shared" si="49"/>
        <v>Apenas EF1</v>
      </c>
      <c r="Q482">
        <f t="shared" si="50"/>
        <v>0</v>
      </c>
      <c r="R482">
        <f t="shared" si="51"/>
        <v>0</v>
      </c>
      <c r="S482">
        <f t="shared" si="52"/>
        <v>0</v>
      </c>
      <c r="W482">
        <f t="shared" si="53"/>
        <v>2</v>
      </c>
      <c r="Y482" s="2">
        <v>0</v>
      </c>
      <c r="Z482" s="2">
        <v>0</v>
      </c>
      <c r="AA482" s="2">
        <v>0</v>
      </c>
      <c r="AB482" s="7">
        <v>1</v>
      </c>
      <c r="AC482" s="7">
        <v>1</v>
      </c>
      <c r="AD482" s="7">
        <v>0</v>
      </c>
      <c r="AE482" s="2">
        <v>0</v>
      </c>
      <c r="AF482" s="2">
        <v>0</v>
      </c>
      <c r="AG482" s="2">
        <v>0</v>
      </c>
      <c r="AH482" s="7">
        <v>0</v>
      </c>
      <c r="AI482" s="2">
        <v>0</v>
      </c>
      <c r="AJ482" s="2">
        <v>0</v>
      </c>
      <c r="AK482" s="7">
        <v>0</v>
      </c>
      <c r="AL482" s="2">
        <v>0</v>
      </c>
      <c r="AM482" s="2">
        <v>0</v>
      </c>
      <c r="AN482" s="7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</row>
    <row r="483" spans="1:45" x14ac:dyDescent="0.25">
      <c r="A483">
        <v>24058521</v>
      </c>
      <c r="B483" t="s">
        <v>1108</v>
      </c>
      <c r="C483" s="10">
        <v>1</v>
      </c>
      <c r="D483">
        <v>1</v>
      </c>
      <c r="E483" t="s">
        <v>22</v>
      </c>
      <c r="F483" t="s">
        <v>114</v>
      </c>
      <c r="G483" t="s">
        <v>114</v>
      </c>
      <c r="H483" t="s">
        <v>753</v>
      </c>
      <c r="I483" t="s">
        <v>753</v>
      </c>
      <c r="J483" t="s">
        <v>753</v>
      </c>
      <c r="K483" t="s">
        <v>753</v>
      </c>
      <c r="L483" t="s">
        <v>753</v>
      </c>
      <c r="M483">
        <v>1</v>
      </c>
      <c r="N483" t="str">
        <f t="shared" si="48"/>
        <v>sim</v>
      </c>
      <c r="O483" t="s">
        <v>758</v>
      </c>
      <c r="P483" t="str">
        <f t="shared" si="49"/>
        <v>Apenas EMI</v>
      </c>
      <c r="Q483">
        <f t="shared" si="50"/>
        <v>0</v>
      </c>
      <c r="R483">
        <f t="shared" si="51"/>
        <v>1</v>
      </c>
      <c r="S483">
        <f t="shared" si="52"/>
        <v>0</v>
      </c>
      <c r="T483" t="str">
        <f>IF(Q483&gt;0,"EM",IF(R483&gt;0,"EMI",IF(S483&gt;0,"EMND")))</f>
        <v>EMI</v>
      </c>
      <c r="U483">
        <f>IF(T483="EF1",AB483+AC483,IF(T483="EF2",AD483,IF(T483="EM",AH483,IF(T483="EMND",AN483,AK483))))</f>
        <v>2</v>
      </c>
      <c r="V483" s="12">
        <f>IF(U483=1,30000,IF(U483&gt;5,45000,30000+3000*U483))</f>
        <v>36000</v>
      </c>
      <c r="W483">
        <f t="shared" si="53"/>
        <v>5</v>
      </c>
      <c r="Y483" s="2">
        <v>0</v>
      </c>
      <c r="Z483" s="2">
        <v>0</v>
      </c>
      <c r="AA483" s="2">
        <v>0</v>
      </c>
      <c r="AB483" s="7">
        <v>0</v>
      </c>
      <c r="AC483" s="7">
        <v>0</v>
      </c>
      <c r="AD483" s="7">
        <v>0</v>
      </c>
      <c r="AE483" s="2">
        <v>0</v>
      </c>
      <c r="AF483" s="2">
        <v>0</v>
      </c>
      <c r="AG483" s="2">
        <v>0</v>
      </c>
      <c r="AH483" s="7">
        <v>0</v>
      </c>
      <c r="AI483" s="2">
        <v>0</v>
      </c>
      <c r="AJ483" s="2">
        <v>0</v>
      </c>
      <c r="AK483" s="7">
        <v>2</v>
      </c>
      <c r="AL483" s="2">
        <v>2</v>
      </c>
      <c r="AM483" s="2">
        <v>1</v>
      </c>
      <c r="AN483" s="7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</row>
    <row r="484" spans="1:45" hidden="1" x14ac:dyDescent="0.25">
      <c r="A484">
        <v>24058564</v>
      </c>
      <c r="B484" t="s">
        <v>1108</v>
      </c>
      <c r="C484" s="10">
        <v>1</v>
      </c>
      <c r="D484">
        <v>1</v>
      </c>
      <c r="E484" t="s">
        <v>22</v>
      </c>
      <c r="F484" t="s">
        <v>116</v>
      </c>
      <c r="G484" t="s">
        <v>116</v>
      </c>
      <c r="H484">
        <v>1</v>
      </c>
      <c r="I484">
        <v>1</v>
      </c>
      <c r="J484" t="s">
        <v>753</v>
      </c>
      <c r="K484" t="s">
        <v>753</v>
      </c>
      <c r="L484" t="s">
        <v>753</v>
      </c>
      <c r="M484">
        <v>0</v>
      </c>
      <c r="N484" t="str">
        <f t="shared" si="48"/>
        <v>não</v>
      </c>
      <c r="O484" t="s">
        <v>757</v>
      </c>
      <c r="P484" t="str">
        <f t="shared" si="49"/>
        <v>EF2 e EM</v>
      </c>
      <c r="Q484">
        <f t="shared" si="50"/>
        <v>1</v>
      </c>
      <c r="R484">
        <f t="shared" si="51"/>
        <v>0</v>
      </c>
      <c r="S484">
        <f t="shared" si="52"/>
        <v>0</v>
      </c>
      <c r="W484">
        <f t="shared" si="53"/>
        <v>10</v>
      </c>
      <c r="Y484" s="2">
        <v>0</v>
      </c>
      <c r="Z484" s="2">
        <v>0</v>
      </c>
      <c r="AA484" s="2">
        <v>0</v>
      </c>
      <c r="AB484" s="7">
        <v>0</v>
      </c>
      <c r="AC484" s="7">
        <v>0</v>
      </c>
      <c r="AD484" s="7">
        <v>2</v>
      </c>
      <c r="AE484" s="2">
        <v>1</v>
      </c>
      <c r="AF484" s="2">
        <v>2</v>
      </c>
      <c r="AG484" s="2">
        <v>1</v>
      </c>
      <c r="AH484" s="7">
        <v>2</v>
      </c>
      <c r="AI484" s="2">
        <v>1</v>
      </c>
      <c r="AJ484" s="2">
        <v>1</v>
      </c>
      <c r="AK484" s="7">
        <v>0</v>
      </c>
      <c r="AL484" s="2">
        <v>0</v>
      </c>
      <c r="AM484" s="2">
        <v>0</v>
      </c>
      <c r="AN484" s="7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</row>
    <row r="485" spans="1:45" hidden="1" x14ac:dyDescent="0.25">
      <c r="A485">
        <v>24058572</v>
      </c>
      <c r="B485" t="s">
        <v>1108</v>
      </c>
      <c r="C485" s="10">
        <v>1</v>
      </c>
      <c r="D485">
        <v>1</v>
      </c>
      <c r="E485" t="s">
        <v>22</v>
      </c>
      <c r="F485" t="s">
        <v>117</v>
      </c>
      <c r="G485" t="s">
        <v>117</v>
      </c>
      <c r="H485" t="s">
        <v>753</v>
      </c>
      <c r="I485" t="s">
        <v>753</v>
      </c>
      <c r="J485" t="s">
        <v>750</v>
      </c>
      <c r="K485">
        <v>0</v>
      </c>
      <c r="L485">
        <v>0</v>
      </c>
      <c r="M485">
        <v>0</v>
      </c>
      <c r="N485" t="str">
        <f t="shared" si="48"/>
        <v>não</v>
      </c>
      <c r="O485" t="s">
        <v>757</v>
      </c>
      <c r="P485" t="str">
        <f t="shared" si="49"/>
        <v>Apenas EF1</v>
      </c>
      <c r="Q485">
        <f t="shared" si="50"/>
        <v>0</v>
      </c>
      <c r="R485">
        <f t="shared" si="51"/>
        <v>0</v>
      </c>
      <c r="S485">
        <f t="shared" si="52"/>
        <v>0</v>
      </c>
      <c r="W485">
        <f t="shared" si="53"/>
        <v>7</v>
      </c>
      <c r="Y485" s="2">
        <v>1</v>
      </c>
      <c r="Z485" s="2">
        <v>1</v>
      </c>
      <c r="AA485" s="2">
        <v>1</v>
      </c>
      <c r="AB485" s="7">
        <v>2</v>
      </c>
      <c r="AC485" s="7">
        <v>2</v>
      </c>
      <c r="AD485" s="7">
        <v>0</v>
      </c>
      <c r="AE485" s="2">
        <v>0</v>
      </c>
      <c r="AF485" s="2">
        <v>0</v>
      </c>
      <c r="AG485" s="2">
        <v>0</v>
      </c>
      <c r="AH485" s="7">
        <v>0</v>
      </c>
      <c r="AI485" s="2">
        <v>0</v>
      </c>
      <c r="AJ485" s="2">
        <v>0</v>
      </c>
      <c r="AK485" s="7">
        <v>0</v>
      </c>
      <c r="AL485" s="2">
        <v>0</v>
      </c>
      <c r="AM485" s="2">
        <v>0</v>
      </c>
      <c r="AN485" s="7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</row>
    <row r="486" spans="1:45" hidden="1" x14ac:dyDescent="0.25">
      <c r="A486">
        <v>24058580</v>
      </c>
      <c r="B486" t="s">
        <v>1108</v>
      </c>
      <c r="C486" s="10">
        <v>1</v>
      </c>
      <c r="D486">
        <v>1</v>
      </c>
      <c r="E486" t="s">
        <v>22</v>
      </c>
      <c r="F486" t="s">
        <v>118</v>
      </c>
      <c r="G486" t="s">
        <v>1169</v>
      </c>
      <c r="H486">
        <v>1</v>
      </c>
      <c r="I486">
        <v>1</v>
      </c>
      <c r="J486" t="s">
        <v>753</v>
      </c>
      <c r="K486" t="s">
        <v>753</v>
      </c>
      <c r="L486" t="s">
        <v>753</v>
      </c>
      <c r="M486">
        <v>0</v>
      </c>
      <c r="N486" t="str">
        <f t="shared" si="48"/>
        <v>não</v>
      </c>
      <c r="O486" t="s">
        <v>757</v>
      </c>
      <c r="P486" t="str">
        <f t="shared" si="49"/>
        <v>EF2 e EM</v>
      </c>
      <c r="Q486">
        <f t="shared" si="50"/>
        <v>1</v>
      </c>
      <c r="R486">
        <f t="shared" si="51"/>
        <v>0</v>
      </c>
      <c r="S486">
        <f t="shared" si="52"/>
        <v>1</v>
      </c>
      <c r="W486">
        <f t="shared" si="53"/>
        <v>10</v>
      </c>
      <c r="Y486" s="2">
        <v>0</v>
      </c>
      <c r="Z486" s="2">
        <v>0</v>
      </c>
      <c r="AA486" s="2">
        <v>0</v>
      </c>
      <c r="AB486" s="7">
        <v>0</v>
      </c>
      <c r="AC486" s="7">
        <v>0</v>
      </c>
      <c r="AD486" s="7">
        <v>1</v>
      </c>
      <c r="AE486" s="2">
        <v>1</v>
      </c>
      <c r="AF486" s="2">
        <v>1</v>
      </c>
      <c r="AG486" s="2">
        <v>2</v>
      </c>
      <c r="AH486" s="7">
        <v>1</v>
      </c>
      <c r="AI486" s="2">
        <v>0</v>
      </c>
      <c r="AJ486" s="2">
        <v>0</v>
      </c>
      <c r="AK486" s="7">
        <v>0</v>
      </c>
      <c r="AL486" s="2">
        <v>0</v>
      </c>
      <c r="AM486" s="2">
        <v>0</v>
      </c>
      <c r="AN486" s="7">
        <v>2</v>
      </c>
      <c r="AO486" s="2">
        <v>1</v>
      </c>
      <c r="AP486" s="2">
        <v>1</v>
      </c>
      <c r="AQ486" s="2">
        <v>0</v>
      </c>
      <c r="AR486" s="2">
        <v>0</v>
      </c>
      <c r="AS486" s="2">
        <v>0</v>
      </c>
    </row>
    <row r="487" spans="1:45" x14ac:dyDescent="0.25">
      <c r="A487">
        <v>24058610</v>
      </c>
      <c r="B487" t="s">
        <v>1108</v>
      </c>
      <c r="C487" s="10">
        <v>1</v>
      </c>
      <c r="D487">
        <v>1</v>
      </c>
      <c r="E487" t="s">
        <v>22</v>
      </c>
      <c r="F487" t="s">
        <v>119</v>
      </c>
      <c r="G487" t="s">
        <v>1170</v>
      </c>
      <c r="H487">
        <v>1</v>
      </c>
      <c r="I487">
        <v>0</v>
      </c>
      <c r="J487" t="s">
        <v>753</v>
      </c>
      <c r="K487" t="s">
        <v>753</v>
      </c>
      <c r="L487" t="s">
        <v>753</v>
      </c>
      <c r="M487">
        <v>0</v>
      </c>
      <c r="N487" t="str">
        <f t="shared" si="48"/>
        <v>sim</v>
      </c>
      <c r="O487" t="s">
        <v>757</v>
      </c>
      <c r="P487" t="str">
        <f t="shared" si="49"/>
        <v>EF2 e EM</v>
      </c>
      <c r="Q487">
        <f t="shared" si="50"/>
        <v>1</v>
      </c>
      <c r="R487">
        <f t="shared" si="51"/>
        <v>0</v>
      </c>
      <c r="S487">
        <f t="shared" si="52"/>
        <v>0</v>
      </c>
      <c r="T487" t="str">
        <f>IF(Q487&gt;0,"EM",IF(R487&gt;0,"EMI",IF(S487&gt;0,"EMND")))</f>
        <v>EM</v>
      </c>
      <c r="U487">
        <f>IF(T487="EF1",AB487+AC487,IF(T487="EF2",AD487,IF(T487="EM",AH487,IF(T487="EMND",AN487,AK487))))</f>
        <v>1</v>
      </c>
      <c r="V487" s="12">
        <f>IF(U487=1,30000,IF(U487&gt;5,45000,30000+3000*U487))</f>
        <v>30000</v>
      </c>
      <c r="W487">
        <f t="shared" si="53"/>
        <v>11</v>
      </c>
      <c r="Y487" s="2">
        <v>0</v>
      </c>
      <c r="Z487" s="2">
        <v>0</v>
      </c>
      <c r="AA487" s="2">
        <v>0</v>
      </c>
      <c r="AB487" s="7">
        <v>0</v>
      </c>
      <c r="AC487" s="7">
        <v>0</v>
      </c>
      <c r="AD487" s="7">
        <v>2</v>
      </c>
      <c r="AE487" s="2">
        <v>2</v>
      </c>
      <c r="AF487" s="2">
        <v>2</v>
      </c>
      <c r="AG487" s="2">
        <v>2</v>
      </c>
      <c r="AH487" s="7">
        <v>1</v>
      </c>
      <c r="AI487" s="2">
        <v>1</v>
      </c>
      <c r="AJ487" s="2">
        <v>1</v>
      </c>
      <c r="AK487" s="7">
        <v>0</v>
      </c>
      <c r="AL487" s="2">
        <v>0</v>
      </c>
      <c r="AM487" s="2">
        <v>0</v>
      </c>
      <c r="AN487" s="7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</row>
    <row r="488" spans="1:45" x14ac:dyDescent="0.25">
      <c r="A488">
        <v>24058637</v>
      </c>
      <c r="B488" t="s">
        <v>1108</v>
      </c>
      <c r="C488" s="10">
        <v>1</v>
      </c>
      <c r="D488">
        <v>1</v>
      </c>
      <c r="E488" t="s">
        <v>22</v>
      </c>
      <c r="F488" t="s">
        <v>120</v>
      </c>
      <c r="G488" t="s">
        <v>120</v>
      </c>
      <c r="H488">
        <v>0</v>
      </c>
      <c r="I488">
        <v>0</v>
      </c>
      <c r="J488" t="s">
        <v>753</v>
      </c>
      <c r="K488" t="s">
        <v>753</v>
      </c>
      <c r="L488" t="s">
        <v>753</v>
      </c>
      <c r="M488">
        <v>0</v>
      </c>
      <c r="N488" t="str">
        <f t="shared" si="48"/>
        <v>sim</v>
      </c>
      <c r="O488" t="s">
        <v>757</v>
      </c>
      <c r="P488" t="str">
        <f t="shared" si="49"/>
        <v>Apenas EF2</v>
      </c>
      <c r="Q488">
        <f t="shared" si="50"/>
        <v>0</v>
      </c>
      <c r="R488">
        <f t="shared" si="51"/>
        <v>0</v>
      </c>
      <c r="S488">
        <f t="shared" si="52"/>
        <v>0</v>
      </c>
      <c r="T488" t="s">
        <v>752</v>
      </c>
      <c r="U488">
        <f>IF(T488="EF1",AB488+AC488,IF(T488="EF2",AD488,IF(T488="EM",AH488,IF(T488="EMND",AN488,AK488))))</f>
        <v>3</v>
      </c>
      <c r="V488" s="12">
        <f>IF(U488=1,30000,IF(U488&gt;5,45000,30000+3000*U488))</f>
        <v>39000</v>
      </c>
      <c r="W488">
        <f t="shared" si="53"/>
        <v>9</v>
      </c>
      <c r="Y488" s="2">
        <v>0</v>
      </c>
      <c r="Z488" s="2">
        <v>0</v>
      </c>
      <c r="AA488" s="2">
        <v>0</v>
      </c>
      <c r="AB488" s="7">
        <v>0</v>
      </c>
      <c r="AC488" s="7">
        <v>0</v>
      </c>
      <c r="AD488" s="7">
        <v>3</v>
      </c>
      <c r="AE488" s="2">
        <v>2</v>
      </c>
      <c r="AF488" s="2">
        <v>2</v>
      </c>
      <c r="AG488" s="2">
        <v>2</v>
      </c>
      <c r="AH488" s="7">
        <v>0</v>
      </c>
      <c r="AI488" s="2">
        <v>0</v>
      </c>
      <c r="AJ488" s="2">
        <v>0</v>
      </c>
      <c r="AK488" s="7">
        <v>0</v>
      </c>
      <c r="AL488" s="2">
        <v>0</v>
      </c>
      <c r="AM488" s="2">
        <v>0</v>
      </c>
      <c r="AN488" s="7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</row>
    <row r="489" spans="1:45" hidden="1" x14ac:dyDescent="0.25">
      <c r="A489">
        <v>24058645</v>
      </c>
      <c r="B489" t="s">
        <v>1108</v>
      </c>
      <c r="C489" s="10">
        <v>1</v>
      </c>
      <c r="D489">
        <v>1</v>
      </c>
      <c r="E489" t="s">
        <v>22</v>
      </c>
      <c r="F489" t="s">
        <v>121</v>
      </c>
      <c r="G489" t="s">
        <v>1171</v>
      </c>
      <c r="H489">
        <v>1</v>
      </c>
      <c r="I489">
        <v>1</v>
      </c>
      <c r="J489" t="s">
        <v>753</v>
      </c>
      <c r="K489" t="s">
        <v>753</v>
      </c>
      <c r="L489" t="s">
        <v>753</v>
      </c>
      <c r="M489">
        <v>0</v>
      </c>
      <c r="N489" t="str">
        <f t="shared" si="48"/>
        <v>não</v>
      </c>
      <c r="O489" t="s">
        <v>757</v>
      </c>
      <c r="P489" t="str">
        <f t="shared" si="49"/>
        <v>EF1 e EF2</v>
      </c>
      <c r="Q489">
        <f t="shared" si="50"/>
        <v>0</v>
      </c>
      <c r="R489">
        <f t="shared" si="51"/>
        <v>0</v>
      </c>
      <c r="S489">
        <f t="shared" si="52"/>
        <v>0</v>
      </c>
      <c r="W489">
        <f t="shared" si="53"/>
        <v>14</v>
      </c>
      <c r="Y489" s="2">
        <v>1</v>
      </c>
      <c r="Z489" s="2">
        <v>1</v>
      </c>
      <c r="AA489" s="2">
        <v>1</v>
      </c>
      <c r="AB489" s="7">
        <v>1</v>
      </c>
      <c r="AC489" s="7">
        <v>2</v>
      </c>
      <c r="AD489" s="7">
        <v>2</v>
      </c>
      <c r="AE489" s="2">
        <v>2</v>
      </c>
      <c r="AF489" s="2">
        <v>2</v>
      </c>
      <c r="AG489" s="2">
        <v>2</v>
      </c>
      <c r="AH489" s="7">
        <v>0</v>
      </c>
      <c r="AI489" s="2">
        <v>0</v>
      </c>
      <c r="AJ489" s="2">
        <v>0</v>
      </c>
      <c r="AK489" s="7">
        <v>0</v>
      </c>
      <c r="AL489" s="2">
        <v>0</v>
      </c>
      <c r="AM489" s="2">
        <v>0</v>
      </c>
      <c r="AN489" s="7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</row>
    <row r="490" spans="1:45" x14ac:dyDescent="0.25">
      <c r="A490">
        <v>24049247</v>
      </c>
      <c r="B490" t="s">
        <v>957</v>
      </c>
      <c r="C490" s="10">
        <v>4</v>
      </c>
      <c r="D490">
        <v>1</v>
      </c>
      <c r="E490" t="s">
        <v>281</v>
      </c>
      <c r="F490" t="s">
        <v>282</v>
      </c>
      <c r="G490" t="s">
        <v>1092</v>
      </c>
      <c r="H490" t="s">
        <v>753</v>
      </c>
      <c r="I490" t="s">
        <v>753</v>
      </c>
      <c r="J490" t="s">
        <v>753</v>
      </c>
      <c r="K490" t="s">
        <v>753</v>
      </c>
      <c r="L490" t="s">
        <v>753</v>
      </c>
      <c r="M490">
        <v>1</v>
      </c>
      <c r="N490" t="str">
        <f t="shared" si="48"/>
        <v>sim</v>
      </c>
      <c r="O490" t="s">
        <v>757</v>
      </c>
      <c r="P490" t="str">
        <f t="shared" si="49"/>
        <v>Todas as Etapas</v>
      </c>
      <c r="Q490">
        <f t="shared" si="50"/>
        <v>0</v>
      </c>
      <c r="R490">
        <f t="shared" si="51"/>
        <v>1</v>
      </c>
      <c r="S490">
        <f t="shared" si="52"/>
        <v>1</v>
      </c>
      <c r="T490" t="s">
        <v>750</v>
      </c>
      <c r="U490">
        <f>IF(T490="EF1",AB490+AC490,IF(T490="EF2",AD490,IF(T490="EM",AH490,IF(T490="EMND",AN490,AK490))))</f>
        <v>2</v>
      </c>
      <c r="V490" s="12">
        <f>IF(U490=1,30000,IF(U490&gt;5,45000,30000+3000*U490))</f>
        <v>36000</v>
      </c>
      <c r="W490">
        <f t="shared" si="53"/>
        <v>17</v>
      </c>
      <c r="Y490" s="2">
        <v>1</v>
      </c>
      <c r="Z490" s="2">
        <v>1</v>
      </c>
      <c r="AA490" s="2">
        <v>0</v>
      </c>
      <c r="AB490" s="7">
        <v>1</v>
      </c>
      <c r="AC490" s="7">
        <v>1</v>
      </c>
      <c r="AD490" s="7">
        <v>2</v>
      </c>
      <c r="AE490" s="2">
        <v>2</v>
      </c>
      <c r="AF490" s="2">
        <v>1</v>
      </c>
      <c r="AG490" s="2">
        <v>1</v>
      </c>
      <c r="AH490" s="7">
        <v>0</v>
      </c>
      <c r="AI490" s="2">
        <v>0</v>
      </c>
      <c r="AJ490" s="2">
        <v>0</v>
      </c>
      <c r="AK490" s="7">
        <v>2</v>
      </c>
      <c r="AL490" s="2">
        <v>1</v>
      </c>
      <c r="AM490" s="2">
        <v>0</v>
      </c>
      <c r="AN490" s="7">
        <v>1</v>
      </c>
      <c r="AO490" s="2">
        <v>1</v>
      </c>
      <c r="AP490" s="2">
        <v>2</v>
      </c>
      <c r="AQ490" s="2">
        <v>0</v>
      </c>
      <c r="AR490" s="2">
        <v>0</v>
      </c>
      <c r="AS490" s="2">
        <v>0</v>
      </c>
    </row>
    <row r="491" spans="1:45" hidden="1" x14ac:dyDescent="0.25">
      <c r="A491">
        <v>24058688</v>
      </c>
      <c r="B491" t="s">
        <v>1108</v>
      </c>
      <c r="C491" s="10">
        <v>1</v>
      </c>
      <c r="D491">
        <v>1</v>
      </c>
      <c r="E491" t="s">
        <v>22</v>
      </c>
      <c r="F491" t="s">
        <v>123</v>
      </c>
      <c r="G491" t="s">
        <v>123</v>
      </c>
      <c r="H491" t="s">
        <v>753</v>
      </c>
      <c r="I491" t="s">
        <v>753</v>
      </c>
      <c r="J491" t="s">
        <v>750</v>
      </c>
      <c r="K491">
        <v>1</v>
      </c>
      <c r="L491">
        <v>1</v>
      </c>
      <c r="M491">
        <v>0</v>
      </c>
      <c r="N491" t="str">
        <f t="shared" si="48"/>
        <v>não</v>
      </c>
      <c r="O491" t="s">
        <v>757</v>
      </c>
      <c r="P491" t="str">
        <f t="shared" si="49"/>
        <v>Apenas EF1</v>
      </c>
      <c r="Q491">
        <f t="shared" si="50"/>
        <v>0</v>
      </c>
      <c r="R491">
        <f t="shared" si="51"/>
        <v>0</v>
      </c>
      <c r="S491">
        <f t="shared" si="52"/>
        <v>0</v>
      </c>
      <c r="W491">
        <f t="shared" si="53"/>
        <v>8</v>
      </c>
      <c r="Y491" s="2">
        <v>1</v>
      </c>
      <c r="Z491" s="2">
        <v>2</v>
      </c>
      <c r="AA491" s="2">
        <v>2</v>
      </c>
      <c r="AB491" s="7">
        <v>2</v>
      </c>
      <c r="AC491" s="7">
        <v>1</v>
      </c>
      <c r="AD491" s="7">
        <v>0</v>
      </c>
      <c r="AE491" s="2">
        <v>0</v>
      </c>
      <c r="AF491" s="2">
        <v>0</v>
      </c>
      <c r="AG491" s="2">
        <v>0</v>
      </c>
      <c r="AH491" s="7">
        <v>0</v>
      </c>
      <c r="AI491" s="2">
        <v>0</v>
      </c>
      <c r="AJ491" s="2">
        <v>0</v>
      </c>
      <c r="AK491" s="7">
        <v>0</v>
      </c>
      <c r="AL491" s="2">
        <v>0</v>
      </c>
      <c r="AM491" s="2">
        <v>0</v>
      </c>
      <c r="AN491" s="7">
        <v>0</v>
      </c>
      <c r="AO491" s="2">
        <v>0</v>
      </c>
      <c r="AP491" s="2">
        <v>0</v>
      </c>
      <c r="AQ491" s="2">
        <v>0</v>
      </c>
      <c r="AR491" s="2">
        <v>0</v>
      </c>
      <c r="AS491" s="2">
        <v>0</v>
      </c>
    </row>
    <row r="492" spans="1:45" hidden="1" x14ac:dyDescent="0.25">
      <c r="A492">
        <v>24058700</v>
      </c>
      <c r="B492" t="s">
        <v>1108</v>
      </c>
      <c r="C492" s="10">
        <v>1</v>
      </c>
      <c r="D492">
        <v>1</v>
      </c>
      <c r="E492" t="s">
        <v>22</v>
      </c>
      <c r="F492" t="s">
        <v>124</v>
      </c>
      <c r="G492" t="s">
        <v>1173</v>
      </c>
      <c r="H492">
        <v>1</v>
      </c>
      <c r="I492">
        <v>1</v>
      </c>
      <c r="J492" t="s">
        <v>753</v>
      </c>
      <c r="K492" t="s">
        <v>753</v>
      </c>
      <c r="L492" t="s">
        <v>753</v>
      </c>
      <c r="M492">
        <v>0</v>
      </c>
      <c r="N492" t="str">
        <f t="shared" si="48"/>
        <v>não</v>
      </c>
      <c r="O492" t="s">
        <v>757</v>
      </c>
      <c r="P492" t="str">
        <f t="shared" si="49"/>
        <v>Apenas EF2</v>
      </c>
      <c r="Q492">
        <f t="shared" si="50"/>
        <v>0</v>
      </c>
      <c r="R492">
        <f t="shared" si="51"/>
        <v>0</v>
      </c>
      <c r="S492">
        <f t="shared" si="52"/>
        <v>0</v>
      </c>
      <c r="W492">
        <f t="shared" si="53"/>
        <v>4</v>
      </c>
      <c r="Y492" s="2">
        <v>0</v>
      </c>
      <c r="Z492" s="2">
        <v>0</v>
      </c>
      <c r="AA492" s="2">
        <v>0</v>
      </c>
      <c r="AB492" s="7">
        <v>0</v>
      </c>
      <c r="AC492" s="7">
        <v>0</v>
      </c>
      <c r="AD492" s="7">
        <v>1</v>
      </c>
      <c r="AE492" s="2">
        <v>1</v>
      </c>
      <c r="AF492" s="2">
        <v>1</v>
      </c>
      <c r="AG492" s="2">
        <v>1</v>
      </c>
      <c r="AH492" s="7">
        <v>0</v>
      </c>
      <c r="AI492" s="2">
        <v>0</v>
      </c>
      <c r="AJ492" s="2">
        <v>0</v>
      </c>
      <c r="AK492" s="7">
        <v>0</v>
      </c>
      <c r="AL492" s="2">
        <v>0</v>
      </c>
      <c r="AM492" s="2">
        <v>0</v>
      </c>
      <c r="AN492" s="7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</row>
    <row r="493" spans="1:45" x14ac:dyDescent="0.25">
      <c r="A493">
        <v>24058718</v>
      </c>
      <c r="B493" t="s">
        <v>1108</v>
      </c>
      <c r="C493" s="10">
        <v>1</v>
      </c>
      <c r="D493">
        <v>1</v>
      </c>
      <c r="E493" t="s">
        <v>22</v>
      </c>
      <c r="F493" t="s">
        <v>126</v>
      </c>
      <c r="G493" t="s">
        <v>1174</v>
      </c>
      <c r="H493" t="s">
        <v>753</v>
      </c>
      <c r="I493" t="s">
        <v>753</v>
      </c>
      <c r="J493" t="s">
        <v>753</v>
      </c>
      <c r="K493" t="s">
        <v>753</v>
      </c>
      <c r="L493" t="s">
        <v>753</v>
      </c>
      <c r="M493">
        <v>1</v>
      </c>
      <c r="N493" t="str">
        <f t="shared" si="48"/>
        <v>sim</v>
      </c>
      <c r="O493" t="s">
        <v>758</v>
      </c>
      <c r="P493" t="str">
        <f t="shared" si="49"/>
        <v>Apenas EMI</v>
      </c>
      <c r="Q493">
        <f t="shared" si="50"/>
        <v>0</v>
      </c>
      <c r="R493">
        <f t="shared" si="51"/>
        <v>1</v>
      </c>
      <c r="S493">
        <f t="shared" si="52"/>
        <v>0</v>
      </c>
      <c r="T493" t="str">
        <f>IF(Q493&gt;0,"EM",IF(R493&gt;0,"EMI",IF(S493&gt;0,"EMND")))</f>
        <v>EMI</v>
      </c>
      <c r="U493">
        <f>IF(T493="EF1",AB493+AC493,IF(T493="EF2",AD493,IF(T493="EM",AH493,IF(T493="EMND",AN493,AK493))))</f>
        <v>12</v>
      </c>
      <c r="V493" s="12">
        <f>IF(U493=1,30000,IF(U493&gt;5,45000,30000+3000*U493))</f>
        <v>45000</v>
      </c>
      <c r="W493">
        <f t="shared" si="53"/>
        <v>28</v>
      </c>
      <c r="Y493" s="2">
        <v>0</v>
      </c>
      <c r="Z493" s="2">
        <v>0</v>
      </c>
      <c r="AA493" s="2">
        <v>0</v>
      </c>
      <c r="AB493" s="7">
        <v>0</v>
      </c>
      <c r="AC493" s="7">
        <v>0</v>
      </c>
      <c r="AD493" s="7">
        <v>0</v>
      </c>
      <c r="AE493" s="2">
        <v>0</v>
      </c>
      <c r="AF493" s="2">
        <v>0</v>
      </c>
      <c r="AG493" s="2">
        <v>0</v>
      </c>
      <c r="AH493" s="7">
        <v>0</v>
      </c>
      <c r="AI493" s="2">
        <v>0</v>
      </c>
      <c r="AJ493" s="2">
        <v>0</v>
      </c>
      <c r="AK493" s="7">
        <v>12</v>
      </c>
      <c r="AL493" s="2">
        <v>9</v>
      </c>
      <c r="AM493" s="2">
        <v>7</v>
      </c>
      <c r="AN493" s="7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</row>
    <row r="494" spans="1:45" hidden="1" x14ac:dyDescent="0.25">
      <c r="A494">
        <v>24059102</v>
      </c>
      <c r="B494" t="s">
        <v>1108</v>
      </c>
      <c r="C494" s="10">
        <v>1</v>
      </c>
      <c r="D494">
        <v>1</v>
      </c>
      <c r="E494" t="s">
        <v>22</v>
      </c>
      <c r="F494" t="s">
        <v>112</v>
      </c>
      <c r="G494" t="s">
        <v>1175</v>
      </c>
      <c r="H494">
        <v>1</v>
      </c>
      <c r="I494">
        <v>1</v>
      </c>
      <c r="J494" t="s">
        <v>753</v>
      </c>
      <c r="K494" t="s">
        <v>753</v>
      </c>
      <c r="L494" t="s">
        <v>753</v>
      </c>
      <c r="M494">
        <v>0</v>
      </c>
      <c r="N494" t="str">
        <f t="shared" si="48"/>
        <v>não</v>
      </c>
      <c r="O494" t="s">
        <v>757</v>
      </c>
      <c r="P494" t="str">
        <f t="shared" si="49"/>
        <v>Apenas EF2</v>
      </c>
      <c r="Q494">
        <f t="shared" si="50"/>
        <v>0</v>
      </c>
      <c r="R494">
        <f t="shared" si="51"/>
        <v>0</v>
      </c>
      <c r="S494">
        <f t="shared" si="52"/>
        <v>0</v>
      </c>
      <c r="W494">
        <f t="shared" si="53"/>
        <v>4</v>
      </c>
      <c r="Y494" s="2">
        <v>0</v>
      </c>
      <c r="Z494" s="2">
        <v>0</v>
      </c>
      <c r="AA494" s="2">
        <v>0</v>
      </c>
      <c r="AB494" s="7">
        <v>0</v>
      </c>
      <c r="AC494" s="7">
        <v>0</v>
      </c>
      <c r="AD494" s="7">
        <v>1</v>
      </c>
      <c r="AE494" s="2">
        <v>1</v>
      </c>
      <c r="AF494" s="2">
        <v>1</v>
      </c>
      <c r="AG494" s="2">
        <v>1</v>
      </c>
      <c r="AH494" s="7">
        <v>0</v>
      </c>
      <c r="AI494" s="2">
        <v>0</v>
      </c>
      <c r="AJ494" s="2">
        <v>0</v>
      </c>
      <c r="AK494" s="7">
        <v>0</v>
      </c>
      <c r="AL494" s="2">
        <v>0</v>
      </c>
      <c r="AM494" s="2">
        <v>0</v>
      </c>
      <c r="AN494" s="7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</row>
    <row r="495" spans="1:45" hidden="1" x14ac:dyDescent="0.25">
      <c r="A495">
        <v>24059285</v>
      </c>
      <c r="B495" t="s">
        <v>1108</v>
      </c>
      <c r="C495" s="10">
        <v>1</v>
      </c>
      <c r="D495">
        <v>1</v>
      </c>
      <c r="E495" t="s">
        <v>22</v>
      </c>
      <c r="F495" t="s">
        <v>128</v>
      </c>
      <c r="G495" t="s">
        <v>128</v>
      </c>
      <c r="H495" t="s">
        <v>753</v>
      </c>
      <c r="I495" t="s">
        <v>753</v>
      </c>
      <c r="J495" t="s">
        <v>752</v>
      </c>
      <c r="K495">
        <v>1</v>
      </c>
      <c r="L495">
        <v>1</v>
      </c>
      <c r="M495">
        <v>0</v>
      </c>
      <c r="N495" t="str">
        <f t="shared" si="48"/>
        <v>não</v>
      </c>
      <c r="O495" t="s">
        <v>757</v>
      </c>
      <c r="P495" t="str">
        <f t="shared" si="49"/>
        <v>EF1 e EF2</v>
      </c>
      <c r="Q495">
        <f t="shared" si="50"/>
        <v>0</v>
      </c>
      <c r="R495">
        <f t="shared" si="51"/>
        <v>0</v>
      </c>
      <c r="S495">
        <f t="shared" si="52"/>
        <v>0</v>
      </c>
      <c r="W495">
        <f t="shared" si="53"/>
        <v>34</v>
      </c>
      <c r="Y495" s="2">
        <v>0</v>
      </c>
      <c r="Z495" s="2">
        <v>1</v>
      </c>
      <c r="AA495" s="2">
        <v>1</v>
      </c>
      <c r="AB495" s="7">
        <v>2</v>
      </c>
      <c r="AC495" s="7">
        <v>3</v>
      </c>
      <c r="AD495" s="7">
        <v>7</v>
      </c>
      <c r="AE495" s="2">
        <v>7</v>
      </c>
      <c r="AF495" s="2">
        <v>7</v>
      </c>
      <c r="AG495" s="2">
        <v>6</v>
      </c>
      <c r="AH495" s="7">
        <v>0</v>
      </c>
      <c r="AI495" s="2">
        <v>0</v>
      </c>
      <c r="AJ495" s="2">
        <v>0</v>
      </c>
      <c r="AK495" s="7">
        <v>0</v>
      </c>
      <c r="AL495" s="2">
        <v>0</v>
      </c>
      <c r="AM495" s="2">
        <v>0</v>
      </c>
      <c r="AN495" s="7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</row>
    <row r="496" spans="1:45" x14ac:dyDescent="0.25">
      <c r="A496">
        <v>24059331</v>
      </c>
      <c r="B496" t="s">
        <v>1108</v>
      </c>
      <c r="C496" s="10">
        <v>1</v>
      </c>
      <c r="D496">
        <v>1</v>
      </c>
      <c r="E496" t="s">
        <v>22</v>
      </c>
      <c r="F496" t="s">
        <v>129</v>
      </c>
      <c r="G496" t="s">
        <v>1176</v>
      </c>
      <c r="H496" t="s">
        <v>753</v>
      </c>
      <c r="I496" t="s">
        <v>753</v>
      </c>
      <c r="J496" t="s">
        <v>753</v>
      </c>
      <c r="K496" t="s">
        <v>753</v>
      </c>
      <c r="L496" t="s">
        <v>753</v>
      </c>
      <c r="M496">
        <v>1</v>
      </c>
      <c r="N496" t="str">
        <f t="shared" si="48"/>
        <v>sim</v>
      </c>
      <c r="O496" t="s">
        <v>758</v>
      </c>
      <c r="P496" t="str">
        <f t="shared" si="49"/>
        <v>EMI e EMND</v>
      </c>
      <c r="Q496">
        <f t="shared" si="50"/>
        <v>0</v>
      </c>
      <c r="R496">
        <f t="shared" si="51"/>
        <v>1</v>
      </c>
      <c r="S496">
        <f t="shared" si="52"/>
        <v>1</v>
      </c>
      <c r="T496" t="str">
        <f>IF(Q496&gt;0,"EM",IF(R496&gt;0,"EMI",IF(S496&gt;0,"EMND")))</f>
        <v>EMI</v>
      </c>
      <c r="U496">
        <f>IF(T496="EF1",AB496+AC496,IF(T496="EF2",AD496,IF(T496="EM",AH496,IF(T496="EMND",AN496,AK496))))</f>
        <v>12</v>
      </c>
      <c r="V496" s="12">
        <f>IF(U496=1,30000,IF(U496&gt;5,45000,30000+3000*U496))</f>
        <v>45000</v>
      </c>
      <c r="W496">
        <f t="shared" si="53"/>
        <v>38</v>
      </c>
      <c r="Y496" s="2">
        <v>0</v>
      </c>
      <c r="Z496" s="2">
        <v>0</v>
      </c>
      <c r="AA496" s="2">
        <v>0</v>
      </c>
      <c r="AB496" s="7">
        <v>0</v>
      </c>
      <c r="AC496" s="7">
        <v>0</v>
      </c>
      <c r="AD496" s="7">
        <v>0</v>
      </c>
      <c r="AE496" s="2">
        <v>0</v>
      </c>
      <c r="AF496" s="2">
        <v>0</v>
      </c>
      <c r="AG496" s="2">
        <v>0</v>
      </c>
      <c r="AH496" s="7">
        <v>0</v>
      </c>
      <c r="AI496" s="2">
        <v>0</v>
      </c>
      <c r="AJ496" s="2">
        <v>0</v>
      </c>
      <c r="AK496" s="7">
        <v>12</v>
      </c>
      <c r="AL496" s="2">
        <v>9</v>
      </c>
      <c r="AM496" s="2">
        <v>7</v>
      </c>
      <c r="AN496" s="7">
        <v>4</v>
      </c>
      <c r="AO496" s="2">
        <v>3</v>
      </c>
      <c r="AP496" s="2">
        <v>3</v>
      </c>
      <c r="AQ496" s="2">
        <v>0</v>
      </c>
      <c r="AR496" s="2">
        <v>0</v>
      </c>
      <c r="AS496" s="2">
        <v>0</v>
      </c>
    </row>
    <row r="497" spans="1:45" x14ac:dyDescent="0.25">
      <c r="A497">
        <v>24059994</v>
      </c>
      <c r="B497" t="s">
        <v>1108</v>
      </c>
      <c r="C497" s="10">
        <v>1</v>
      </c>
      <c r="D497">
        <v>1</v>
      </c>
      <c r="E497" t="s">
        <v>22</v>
      </c>
      <c r="F497" t="s">
        <v>26</v>
      </c>
      <c r="G497" t="s">
        <v>1177</v>
      </c>
      <c r="H497">
        <v>0</v>
      </c>
      <c r="I497">
        <v>0</v>
      </c>
      <c r="J497" t="s">
        <v>753</v>
      </c>
      <c r="K497" t="s">
        <v>753</v>
      </c>
      <c r="L497" t="s">
        <v>753</v>
      </c>
      <c r="M497">
        <v>0</v>
      </c>
      <c r="N497" t="str">
        <f t="shared" si="48"/>
        <v>sim</v>
      </c>
      <c r="O497" t="s">
        <v>757</v>
      </c>
      <c r="P497" t="str">
        <f t="shared" si="49"/>
        <v>EF1 e EF2</v>
      </c>
      <c r="Q497">
        <f t="shared" si="50"/>
        <v>0</v>
      </c>
      <c r="R497">
        <f t="shared" si="51"/>
        <v>0</v>
      </c>
      <c r="S497">
        <f t="shared" si="52"/>
        <v>0</v>
      </c>
      <c r="T497" t="s">
        <v>752</v>
      </c>
      <c r="U497">
        <f>IF(T497="EF1",AB497+AC497,IF(T497="EF2",AD497,IF(T497="EM",AH497,IF(T497="EMND",AN497,AK497))))</f>
        <v>2</v>
      </c>
      <c r="V497" s="12">
        <f>IF(U497=1,30000,IF(U497&gt;5,45000,30000+3000*U497))</f>
        <v>36000</v>
      </c>
      <c r="W497">
        <f t="shared" si="53"/>
        <v>12</v>
      </c>
      <c r="Y497" s="2">
        <v>1</v>
      </c>
      <c r="Z497" s="2">
        <v>1</v>
      </c>
      <c r="AA497" s="2">
        <v>1</v>
      </c>
      <c r="AB497" s="7">
        <v>2</v>
      </c>
      <c r="AC497" s="7">
        <v>2</v>
      </c>
      <c r="AD497" s="7">
        <v>2</v>
      </c>
      <c r="AE497" s="2">
        <v>1</v>
      </c>
      <c r="AF497" s="2">
        <v>1</v>
      </c>
      <c r="AG497" s="2">
        <v>1</v>
      </c>
      <c r="AH497" s="7">
        <v>0</v>
      </c>
      <c r="AI497" s="2">
        <v>0</v>
      </c>
      <c r="AJ497" s="2">
        <v>0</v>
      </c>
      <c r="AK497" s="7">
        <v>0</v>
      </c>
      <c r="AL497" s="2">
        <v>0</v>
      </c>
      <c r="AM497" s="2">
        <v>0</v>
      </c>
      <c r="AN497" s="7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</row>
    <row r="498" spans="1:45" x14ac:dyDescent="0.25">
      <c r="A498">
        <v>24060011</v>
      </c>
      <c r="B498" t="s">
        <v>1108</v>
      </c>
      <c r="C498" s="10">
        <v>1</v>
      </c>
      <c r="D498">
        <v>1</v>
      </c>
      <c r="E498" t="s">
        <v>22</v>
      </c>
      <c r="F498" t="s">
        <v>28</v>
      </c>
      <c r="G498" t="s">
        <v>1178</v>
      </c>
      <c r="H498">
        <v>0</v>
      </c>
      <c r="I498">
        <v>0</v>
      </c>
      <c r="J498" t="s">
        <v>753</v>
      </c>
      <c r="K498" t="s">
        <v>753</v>
      </c>
      <c r="L498" t="s">
        <v>753</v>
      </c>
      <c r="M498">
        <v>0</v>
      </c>
      <c r="N498" t="str">
        <f t="shared" si="48"/>
        <v>sim</v>
      </c>
      <c r="O498" t="s">
        <v>757</v>
      </c>
      <c r="P498" t="str">
        <f t="shared" si="49"/>
        <v>EF1 e EF2</v>
      </c>
      <c r="Q498">
        <f t="shared" si="50"/>
        <v>0</v>
      </c>
      <c r="R498">
        <f t="shared" si="51"/>
        <v>0</v>
      </c>
      <c r="S498">
        <f t="shared" si="52"/>
        <v>0</v>
      </c>
      <c r="T498" t="s">
        <v>752</v>
      </c>
      <c r="U498">
        <f>IF(T498="EF1",AB498+AC498,IF(T498="EF2",AD498,IF(T498="EM",AH498,IF(T498="EMND",AN498,AK498))))</f>
        <v>3</v>
      </c>
      <c r="V498" s="12">
        <f>IF(U498=1,30000,IF(U498&gt;5,45000,30000+3000*U498))</f>
        <v>39000</v>
      </c>
      <c r="W498">
        <f t="shared" si="53"/>
        <v>18</v>
      </c>
      <c r="Y498" s="2">
        <v>1</v>
      </c>
      <c r="Z498" s="2">
        <v>1</v>
      </c>
      <c r="AA498" s="2">
        <v>2</v>
      </c>
      <c r="AB498" s="7">
        <v>2</v>
      </c>
      <c r="AC498" s="7">
        <v>3</v>
      </c>
      <c r="AD498" s="7">
        <v>3</v>
      </c>
      <c r="AE498" s="2">
        <v>3</v>
      </c>
      <c r="AF498" s="2">
        <v>2</v>
      </c>
      <c r="AG498" s="2">
        <v>1</v>
      </c>
      <c r="AH498" s="7">
        <v>0</v>
      </c>
      <c r="AI498" s="2">
        <v>0</v>
      </c>
      <c r="AJ498" s="2">
        <v>0</v>
      </c>
      <c r="AK498" s="7">
        <v>0</v>
      </c>
      <c r="AL498" s="2">
        <v>0</v>
      </c>
      <c r="AM498" s="2">
        <v>0</v>
      </c>
      <c r="AN498" s="7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</row>
    <row r="499" spans="1:45" x14ac:dyDescent="0.25">
      <c r="A499">
        <v>24060020</v>
      </c>
      <c r="B499" t="s">
        <v>1108</v>
      </c>
      <c r="C499" s="10">
        <v>1</v>
      </c>
      <c r="D499">
        <v>1</v>
      </c>
      <c r="E499" t="s">
        <v>22</v>
      </c>
      <c r="F499" t="s">
        <v>29</v>
      </c>
      <c r="G499" t="s">
        <v>1179</v>
      </c>
      <c r="H499">
        <v>0</v>
      </c>
      <c r="I499">
        <v>0</v>
      </c>
      <c r="J499" t="s">
        <v>753</v>
      </c>
      <c r="K499" t="s">
        <v>753</v>
      </c>
      <c r="L499" t="s">
        <v>753</v>
      </c>
      <c r="M499">
        <v>0</v>
      </c>
      <c r="N499" t="str">
        <f t="shared" si="48"/>
        <v>sim</v>
      </c>
      <c r="O499" t="s">
        <v>757</v>
      </c>
      <c r="P499" t="str">
        <f t="shared" si="49"/>
        <v>EF1 e EF2</v>
      </c>
      <c r="Q499">
        <f t="shared" si="50"/>
        <v>0</v>
      </c>
      <c r="R499">
        <f t="shared" si="51"/>
        <v>0</v>
      </c>
      <c r="S499">
        <f t="shared" si="52"/>
        <v>0</v>
      </c>
      <c r="T499" t="s">
        <v>752</v>
      </c>
      <c r="U499">
        <f>IF(T499="EF1",AB499+AC499,IF(T499="EF2",AD499,IF(T499="EM",AH499,IF(T499="EMND",AN499,AK499))))</f>
        <v>4</v>
      </c>
      <c r="V499" s="12">
        <f>IF(U499=1,30000,IF(U499&gt;5,45000,30000+3000*U499))</f>
        <v>42000</v>
      </c>
      <c r="W499">
        <f t="shared" si="53"/>
        <v>20</v>
      </c>
      <c r="Y499" s="2">
        <v>1</v>
      </c>
      <c r="Z499" s="2">
        <v>1</v>
      </c>
      <c r="AA499" s="2">
        <v>2</v>
      </c>
      <c r="AB499" s="7">
        <v>3</v>
      </c>
      <c r="AC499" s="7">
        <v>2</v>
      </c>
      <c r="AD499" s="7">
        <v>4</v>
      </c>
      <c r="AE499" s="2">
        <v>4</v>
      </c>
      <c r="AF499" s="2">
        <v>1</v>
      </c>
      <c r="AG499" s="2">
        <v>2</v>
      </c>
      <c r="AH499" s="7">
        <v>0</v>
      </c>
      <c r="AI499" s="2">
        <v>0</v>
      </c>
      <c r="AJ499" s="2">
        <v>0</v>
      </c>
      <c r="AK499" s="7">
        <v>0</v>
      </c>
      <c r="AL499" s="2">
        <v>0</v>
      </c>
      <c r="AM499" s="2">
        <v>0</v>
      </c>
      <c r="AN499" s="7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</row>
    <row r="500" spans="1:45" x14ac:dyDescent="0.25">
      <c r="A500">
        <v>24049727</v>
      </c>
      <c r="B500" t="s">
        <v>1038</v>
      </c>
      <c r="C500" s="10">
        <v>3</v>
      </c>
      <c r="D500">
        <v>1</v>
      </c>
      <c r="E500" t="s">
        <v>254</v>
      </c>
      <c r="F500" t="s">
        <v>255</v>
      </c>
      <c r="G500" t="s">
        <v>1094</v>
      </c>
      <c r="H500" t="s">
        <v>753</v>
      </c>
      <c r="I500" t="s">
        <v>753</v>
      </c>
      <c r="J500" t="s">
        <v>753</v>
      </c>
      <c r="K500" t="s">
        <v>753</v>
      </c>
      <c r="L500" t="s">
        <v>753</v>
      </c>
      <c r="M500">
        <v>1</v>
      </c>
      <c r="N500" t="str">
        <f t="shared" si="48"/>
        <v>sim</v>
      </c>
      <c r="O500" t="s">
        <v>757</v>
      </c>
      <c r="P500" t="str">
        <f t="shared" si="49"/>
        <v>Todas as Etapas</v>
      </c>
      <c r="Q500">
        <f t="shared" si="50"/>
        <v>0</v>
      </c>
      <c r="R500">
        <f t="shared" si="51"/>
        <v>1</v>
      </c>
      <c r="S500">
        <f t="shared" si="52"/>
        <v>1</v>
      </c>
      <c r="T500" t="s">
        <v>750</v>
      </c>
      <c r="U500">
        <f>IF(T500="EF1",AB500+AC500,IF(T500="EF2",AD500,IF(T500="EM",AH500,IF(T500="EMND",AN500,AK500))))</f>
        <v>2</v>
      </c>
      <c r="V500" s="12">
        <f>IF(U500=1,30000,IF(U500&gt;5,45000,30000+3000*U500))</f>
        <v>36000</v>
      </c>
      <c r="W500">
        <f t="shared" si="53"/>
        <v>16</v>
      </c>
      <c r="Y500" s="2">
        <v>0</v>
      </c>
      <c r="Z500" s="2">
        <v>0</v>
      </c>
      <c r="AA500" s="2">
        <v>1</v>
      </c>
      <c r="AB500" s="7">
        <v>1</v>
      </c>
      <c r="AC500" s="7">
        <v>1</v>
      </c>
      <c r="AD500" s="7">
        <v>1</v>
      </c>
      <c r="AE500" s="2">
        <v>1</v>
      </c>
      <c r="AF500" s="2">
        <v>1</v>
      </c>
      <c r="AG500" s="2">
        <v>1</v>
      </c>
      <c r="AH500" s="7">
        <v>0</v>
      </c>
      <c r="AI500" s="2">
        <v>0</v>
      </c>
      <c r="AJ500" s="2">
        <v>0</v>
      </c>
      <c r="AK500" s="7">
        <v>2</v>
      </c>
      <c r="AL500" s="2">
        <v>2</v>
      </c>
      <c r="AM500" s="2">
        <v>1</v>
      </c>
      <c r="AN500" s="7">
        <v>1</v>
      </c>
      <c r="AO500" s="2">
        <v>1</v>
      </c>
      <c r="AP500" s="2">
        <v>1</v>
      </c>
      <c r="AQ500" s="2">
        <v>0</v>
      </c>
      <c r="AR500" s="2">
        <v>0</v>
      </c>
      <c r="AS500" s="2">
        <v>1</v>
      </c>
    </row>
    <row r="501" spans="1:45" hidden="1" x14ac:dyDescent="0.25">
      <c r="A501">
        <v>24060070</v>
      </c>
      <c r="B501" t="s">
        <v>1108</v>
      </c>
      <c r="C501" s="10">
        <v>1</v>
      </c>
      <c r="D501">
        <v>1</v>
      </c>
      <c r="E501" t="s">
        <v>22</v>
      </c>
      <c r="F501" t="s">
        <v>49</v>
      </c>
      <c r="G501" t="s">
        <v>1181</v>
      </c>
      <c r="H501">
        <v>1</v>
      </c>
      <c r="I501">
        <v>1</v>
      </c>
      <c r="J501" t="s">
        <v>753</v>
      </c>
      <c r="K501" t="s">
        <v>753</v>
      </c>
      <c r="L501" t="s">
        <v>753</v>
      </c>
      <c r="M501">
        <v>0</v>
      </c>
      <c r="N501" t="str">
        <f t="shared" si="48"/>
        <v>não</v>
      </c>
      <c r="O501" t="s">
        <v>757</v>
      </c>
      <c r="P501" t="str">
        <f t="shared" si="49"/>
        <v>Todas as Etapas</v>
      </c>
      <c r="Q501">
        <f t="shared" si="50"/>
        <v>0</v>
      </c>
      <c r="R501">
        <f t="shared" si="51"/>
        <v>0</v>
      </c>
      <c r="S501">
        <f t="shared" si="52"/>
        <v>1</v>
      </c>
      <c r="W501">
        <f t="shared" si="53"/>
        <v>30</v>
      </c>
      <c r="Y501" s="2">
        <v>1</v>
      </c>
      <c r="Z501" s="2">
        <v>2</v>
      </c>
      <c r="AA501" s="2">
        <v>2</v>
      </c>
      <c r="AB501" s="7">
        <v>3</v>
      </c>
      <c r="AC501" s="7">
        <v>2</v>
      </c>
      <c r="AD501" s="7">
        <v>5</v>
      </c>
      <c r="AE501" s="2">
        <v>3</v>
      </c>
      <c r="AF501" s="2">
        <v>2</v>
      </c>
      <c r="AG501" s="2">
        <v>2</v>
      </c>
      <c r="AH501" s="7">
        <v>0</v>
      </c>
      <c r="AI501" s="2">
        <v>0</v>
      </c>
      <c r="AJ501" s="2">
        <v>0</v>
      </c>
      <c r="AK501" s="7">
        <v>0</v>
      </c>
      <c r="AL501" s="2">
        <v>0</v>
      </c>
      <c r="AM501" s="2">
        <v>0</v>
      </c>
      <c r="AN501" s="7">
        <v>4</v>
      </c>
      <c r="AO501" s="2">
        <v>2</v>
      </c>
      <c r="AP501" s="2">
        <v>2</v>
      </c>
      <c r="AQ501" s="2">
        <v>0</v>
      </c>
      <c r="AR501" s="2">
        <v>0</v>
      </c>
      <c r="AS501" s="2">
        <v>0</v>
      </c>
    </row>
    <row r="502" spans="1:45" hidden="1" x14ac:dyDescent="0.25">
      <c r="A502">
        <v>24060089</v>
      </c>
      <c r="B502" t="s">
        <v>1108</v>
      </c>
      <c r="C502" s="10">
        <v>1</v>
      </c>
      <c r="D502">
        <v>1</v>
      </c>
      <c r="E502" t="s">
        <v>22</v>
      </c>
      <c r="F502" t="s">
        <v>58</v>
      </c>
      <c r="G502" t="s">
        <v>1182</v>
      </c>
      <c r="H502" t="s">
        <v>753</v>
      </c>
      <c r="I502" t="s">
        <v>753</v>
      </c>
      <c r="J502" t="s">
        <v>751</v>
      </c>
      <c r="K502">
        <v>1</v>
      </c>
      <c r="L502">
        <v>1</v>
      </c>
      <c r="M502">
        <v>0</v>
      </c>
      <c r="N502" t="str">
        <f t="shared" si="48"/>
        <v>não</v>
      </c>
      <c r="O502" t="s">
        <v>757</v>
      </c>
      <c r="P502" t="str">
        <f t="shared" si="49"/>
        <v>EF2 e EM</v>
      </c>
      <c r="Q502">
        <f t="shared" si="50"/>
        <v>1</v>
      </c>
      <c r="R502">
        <f t="shared" si="51"/>
        <v>0</v>
      </c>
      <c r="S502">
        <f t="shared" si="52"/>
        <v>1</v>
      </c>
      <c r="W502">
        <f t="shared" si="53"/>
        <v>18</v>
      </c>
      <c r="Y502" s="2">
        <v>0</v>
      </c>
      <c r="Z502" s="2">
        <v>0</v>
      </c>
      <c r="AA502" s="2">
        <v>0</v>
      </c>
      <c r="AB502" s="7">
        <v>0</v>
      </c>
      <c r="AC502" s="7">
        <v>0</v>
      </c>
      <c r="AD502" s="7">
        <v>2</v>
      </c>
      <c r="AE502" s="2">
        <v>2</v>
      </c>
      <c r="AF502" s="2">
        <v>2</v>
      </c>
      <c r="AG502" s="2">
        <v>1</v>
      </c>
      <c r="AH502" s="7">
        <v>4</v>
      </c>
      <c r="AI502" s="2">
        <v>2</v>
      </c>
      <c r="AJ502" s="2">
        <v>3</v>
      </c>
      <c r="AK502" s="7">
        <v>0</v>
      </c>
      <c r="AL502" s="2">
        <v>0</v>
      </c>
      <c r="AM502" s="2">
        <v>0</v>
      </c>
      <c r="AN502" s="7">
        <v>1</v>
      </c>
      <c r="AO502" s="2">
        <v>0</v>
      </c>
      <c r="AP502" s="2">
        <v>1</v>
      </c>
      <c r="AQ502" s="2">
        <v>0</v>
      </c>
      <c r="AR502" s="2">
        <v>0</v>
      </c>
      <c r="AS502" s="2">
        <v>0</v>
      </c>
    </row>
    <row r="503" spans="1:45" x14ac:dyDescent="0.25">
      <c r="A503">
        <v>24058327</v>
      </c>
      <c r="B503" t="s">
        <v>1108</v>
      </c>
      <c r="C503" s="10">
        <v>1</v>
      </c>
      <c r="D503">
        <v>1</v>
      </c>
      <c r="E503" t="s">
        <v>22</v>
      </c>
      <c r="F503" t="s">
        <v>93</v>
      </c>
      <c r="G503" t="s">
        <v>1158</v>
      </c>
      <c r="H503" t="s">
        <v>753</v>
      </c>
      <c r="I503" t="s">
        <v>753</v>
      </c>
      <c r="J503" t="s">
        <v>753</v>
      </c>
      <c r="K503" t="s">
        <v>753</v>
      </c>
      <c r="L503" t="s">
        <v>753</v>
      </c>
      <c r="M503">
        <v>1</v>
      </c>
      <c r="N503" t="str">
        <f t="shared" si="48"/>
        <v>sim</v>
      </c>
      <c r="O503" t="s">
        <v>757</v>
      </c>
      <c r="P503" t="str">
        <f t="shared" si="49"/>
        <v>Todas as Etapas</v>
      </c>
      <c r="Q503">
        <f t="shared" si="50"/>
        <v>0</v>
      </c>
      <c r="R503">
        <f t="shared" si="51"/>
        <v>1</v>
      </c>
      <c r="S503">
        <f t="shared" si="52"/>
        <v>1</v>
      </c>
      <c r="T503" t="s">
        <v>750</v>
      </c>
      <c r="U503">
        <f>IF(T503="EF1",AB503+AC503,IF(T503="EF2",AD503,IF(T503="EM",AH503,IF(T503="EMND",AN503,AK503))))</f>
        <v>1</v>
      </c>
      <c r="V503" s="12">
        <f>IF(U503=1,30000,IF(U503&gt;5,45000,30000+3000*U503))</f>
        <v>30000</v>
      </c>
      <c r="W503">
        <f t="shared" si="53"/>
        <v>27</v>
      </c>
      <c r="Y503" s="2">
        <v>0</v>
      </c>
      <c r="Z503" s="2">
        <v>0</v>
      </c>
      <c r="AA503" s="2">
        <v>0</v>
      </c>
      <c r="AB503" s="7">
        <v>0</v>
      </c>
      <c r="AC503" s="7">
        <v>1</v>
      </c>
      <c r="AD503" s="7">
        <v>3</v>
      </c>
      <c r="AE503" s="2">
        <v>4</v>
      </c>
      <c r="AF503" s="2">
        <v>3</v>
      </c>
      <c r="AG503" s="2">
        <v>3</v>
      </c>
      <c r="AH503" s="7">
        <v>0</v>
      </c>
      <c r="AI503" s="2">
        <v>0</v>
      </c>
      <c r="AJ503" s="2">
        <v>0</v>
      </c>
      <c r="AK503" s="7">
        <v>4</v>
      </c>
      <c r="AL503" s="2">
        <v>2</v>
      </c>
      <c r="AM503" s="2">
        <v>1</v>
      </c>
      <c r="AN503" s="7">
        <v>2</v>
      </c>
      <c r="AO503" s="2">
        <v>2</v>
      </c>
      <c r="AP503" s="2">
        <v>2</v>
      </c>
      <c r="AQ503" s="2">
        <v>0</v>
      </c>
      <c r="AR503" s="2">
        <v>0</v>
      </c>
      <c r="AS503" s="2">
        <v>0</v>
      </c>
    </row>
    <row r="504" spans="1:45" x14ac:dyDescent="0.25">
      <c r="A504">
        <v>24060127</v>
      </c>
      <c r="B504" t="s">
        <v>1108</v>
      </c>
      <c r="C504" s="10">
        <v>1</v>
      </c>
      <c r="D504">
        <v>1</v>
      </c>
      <c r="E504" t="s">
        <v>22</v>
      </c>
      <c r="F504" t="s">
        <v>76</v>
      </c>
      <c r="G504" t="s">
        <v>1184</v>
      </c>
      <c r="H504">
        <v>0</v>
      </c>
      <c r="I504">
        <v>0</v>
      </c>
      <c r="J504" t="s">
        <v>753</v>
      </c>
      <c r="K504" t="s">
        <v>753</v>
      </c>
      <c r="L504" t="s">
        <v>753</v>
      </c>
      <c r="M504">
        <v>0</v>
      </c>
      <c r="N504" t="str">
        <f t="shared" si="48"/>
        <v>sim</v>
      </c>
      <c r="O504" t="s">
        <v>757</v>
      </c>
      <c r="P504" t="str">
        <f t="shared" si="49"/>
        <v>EF1 e EF2</v>
      </c>
      <c r="Q504">
        <f t="shared" si="50"/>
        <v>0</v>
      </c>
      <c r="R504">
        <f t="shared" si="51"/>
        <v>0</v>
      </c>
      <c r="S504">
        <f t="shared" si="52"/>
        <v>0</v>
      </c>
      <c r="T504" t="s">
        <v>752</v>
      </c>
      <c r="U504">
        <f>IF(T504="EF1",AB504+AC504,IF(T504="EF2",AD504,IF(T504="EM",AH504,IF(T504="EMND",AN504,AK504))))</f>
        <v>1</v>
      </c>
      <c r="V504" s="12">
        <f>IF(U504=1,30000,IF(U504&gt;5,45000,30000+3000*U504))</f>
        <v>30000</v>
      </c>
      <c r="W504">
        <f t="shared" si="53"/>
        <v>14</v>
      </c>
      <c r="Y504" s="2">
        <v>1</v>
      </c>
      <c r="Z504" s="2">
        <v>2</v>
      </c>
      <c r="AA504" s="2">
        <v>2</v>
      </c>
      <c r="AB504" s="7">
        <v>3</v>
      </c>
      <c r="AC504" s="7">
        <v>2</v>
      </c>
      <c r="AD504" s="7">
        <v>1</v>
      </c>
      <c r="AE504" s="2">
        <v>1</v>
      </c>
      <c r="AF504" s="2">
        <v>1</v>
      </c>
      <c r="AG504" s="2">
        <v>1</v>
      </c>
      <c r="AH504" s="7">
        <v>0</v>
      </c>
      <c r="AI504" s="2">
        <v>0</v>
      </c>
      <c r="AJ504" s="2">
        <v>0</v>
      </c>
      <c r="AK504" s="7">
        <v>0</v>
      </c>
      <c r="AL504" s="2">
        <v>0</v>
      </c>
      <c r="AM504" s="2">
        <v>0</v>
      </c>
      <c r="AN504" s="7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</row>
    <row r="505" spans="1:45" x14ac:dyDescent="0.25">
      <c r="A505">
        <v>24060143</v>
      </c>
      <c r="B505" t="s">
        <v>1108</v>
      </c>
      <c r="C505" s="10">
        <v>1</v>
      </c>
      <c r="D505">
        <v>1</v>
      </c>
      <c r="E505" t="s">
        <v>22</v>
      </c>
      <c r="F505" t="s">
        <v>78</v>
      </c>
      <c r="G505" t="s">
        <v>1185</v>
      </c>
      <c r="H505">
        <v>1</v>
      </c>
      <c r="I505">
        <v>0</v>
      </c>
      <c r="J505" t="s">
        <v>753</v>
      </c>
      <c r="K505" t="s">
        <v>753</v>
      </c>
      <c r="L505" t="s">
        <v>753</v>
      </c>
      <c r="M505">
        <v>0</v>
      </c>
      <c r="N505" t="str">
        <f t="shared" si="48"/>
        <v>sim</v>
      </c>
      <c r="O505" t="s">
        <v>757</v>
      </c>
      <c r="P505" t="str">
        <f t="shared" si="49"/>
        <v>EF2 e EM</v>
      </c>
      <c r="Q505">
        <f t="shared" si="50"/>
        <v>1</v>
      </c>
      <c r="R505">
        <f t="shared" si="51"/>
        <v>0</v>
      </c>
      <c r="S505">
        <f t="shared" si="52"/>
        <v>0</v>
      </c>
      <c r="T505" t="str">
        <f>IF(Q505&gt;0,"EM",IF(R505&gt;0,"EMI",IF(S505&gt;0,"EMND")))</f>
        <v>EM</v>
      </c>
      <c r="U505">
        <f>IF(T505="EF1",AB505+AC505,IF(T505="EF2",AD505,IF(T505="EM",AH505,IF(T505="EMND",AN505,AK505))))</f>
        <v>5</v>
      </c>
      <c r="V505" s="12">
        <f>IF(U505=1,30000,IF(U505&gt;5,45000,30000+3000*U505))</f>
        <v>45000</v>
      </c>
      <c r="W505">
        <f t="shared" si="53"/>
        <v>20</v>
      </c>
      <c r="Y505" s="2">
        <v>0</v>
      </c>
      <c r="Z505" s="2">
        <v>0</v>
      </c>
      <c r="AA505" s="2">
        <v>0</v>
      </c>
      <c r="AB505" s="7">
        <v>0</v>
      </c>
      <c r="AC505" s="7">
        <v>0</v>
      </c>
      <c r="AD505" s="7">
        <v>2</v>
      </c>
      <c r="AE505" s="2">
        <v>2</v>
      </c>
      <c r="AF505" s="2">
        <v>2</v>
      </c>
      <c r="AG505" s="2">
        <v>3</v>
      </c>
      <c r="AH505" s="7">
        <v>5</v>
      </c>
      <c r="AI505" s="2">
        <v>3</v>
      </c>
      <c r="AJ505" s="2">
        <v>3</v>
      </c>
      <c r="AK505" s="7">
        <v>0</v>
      </c>
      <c r="AL505" s="2">
        <v>0</v>
      </c>
      <c r="AM505" s="2">
        <v>0</v>
      </c>
      <c r="AN505" s="7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</row>
    <row r="506" spans="1:45" hidden="1" x14ac:dyDescent="0.25">
      <c r="A506">
        <v>24060151</v>
      </c>
      <c r="B506" t="s">
        <v>1108</v>
      </c>
      <c r="C506" s="10">
        <v>1</v>
      </c>
      <c r="D506">
        <v>1</v>
      </c>
      <c r="E506" t="s">
        <v>22</v>
      </c>
      <c r="F506" t="s">
        <v>79</v>
      </c>
      <c r="G506" t="s">
        <v>79</v>
      </c>
      <c r="H506" t="s">
        <v>753</v>
      </c>
      <c r="I506" t="s">
        <v>753</v>
      </c>
      <c r="J506" t="s">
        <v>750</v>
      </c>
      <c r="K506">
        <v>1</v>
      </c>
      <c r="L506">
        <v>1</v>
      </c>
      <c r="M506">
        <v>0</v>
      </c>
      <c r="N506" t="str">
        <f t="shared" si="48"/>
        <v>não</v>
      </c>
      <c r="O506" t="s">
        <v>757</v>
      </c>
      <c r="P506" t="str">
        <f t="shared" si="49"/>
        <v>Apenas EF1</v>
      </c>
      <c r="Q506">
        <f t="shared" si="50"/>
        <v>0</v>
      </c>
      <c r="R506">
        <f t="shared" si="51"/>
        <v>0</v>
      </c>
      <c r="S506">
        <f t="shared" si="52"/>
        <v>0</v>
      </c>
      <c r="W506">
        <f t="shared" si="53"/>
        <v>8</v>
      </c>
      <c r="Y506" s="2">
        <v>2</v>
      </c>
      <c r="Z506" s="2">
        <v>1</v>
      </c>
      <c r="AA506" s="2">
        <v>1</v>
      </c>
      <c r="AB506" s="7">
        <v>2</v>
      </c>
      <c r="AC506" s="7">
        <v>2</v>
      </c>
      <c r="AD506" s="7">
        <v>0</v>
      </c>
      <c r="AE506" s="2">
        <v>0</v>
      </c>
      <c r="AF506" s="2">
        <v>0</v>
      </c>
      <c r="AG506" s="2">
        <v>0</v>
      </c>
      <c r="AH506" s="7">
        <v>0</v>
      </c>
      <c r="AI506" s="2">
        <v>0</v>
      </c>
      <c r="AJ506" s="2">
        <v>0</v>
      </c>
      <c r="AK506" s="7">
        <v>0</v>
      </c>
      <c r="AL506" s="2">
        <v>0</v>
      </c>
      <c r="AM506" s="2">
        <v>0</v>
      </c>
      <c r="AN506" s="7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</row>
    <row r="507" spans="1:45" hidden="1" x14ac:dyDescent="0.25">
      <c r="A507">
        <v>24060160</v>
      </c>
      <c r="B507" t="s">
        <v>1108</v>
      </c>
      <c r="C507" s="10">
        <v>1</v>
      </c>
      <c r="D507">
        <v>1</v>
      </c>
      <c r="E507" t="s">
        <v>22</v>
      </c>
      <c r="F507" t="s">
        <v>84</v>
      </c>
      <c r="G507" t="s">
        <v>84</v>
      </c>
      <c r="H507">
        <v>1</v>
      </c>
      <c r="I507">
        <v>1</v>
      </c>
      <c r="J507" t="s">
        <v>753</v>
      </c>
      <c r="K507" t="s">
        <v>753</v>
      </c>
      <c r="L507" t="s">
        <v>753</v>
      </c>
      <c r="M507">
        <v>0</v>
      </c>
      <c r="N507" t="str">
        <f t="shared" si="48"/>
        <v>não</v>
      </c>
      <c r="O507" t="s">
        <v>757</v>
      </c>
      <c r="P507" t="str">
        <f t="shared" si="49"/>
        <v>EF1 e EF2</v>
      </c>
      <c r="Q507">
        <f t="shared" si="50"/>
        <v>0</v>
      </c>
      <c r="R507">
        <f t="shared" si="51"/>
        <v>0</v>
      </c>
      <c r="S507">
        <f t="shared" si="52"/>
        <v>0</v>
      </c>
      <c r="W507">
        <f t="shared" si="53"/>
        <v>13</v>
      </c>
      <c r="Y507" s="2">
        <v>1</v>
      </c>
      <c r="Z507" s="2">
        <v>1</v>
      </c>
      <c r="AA507" s="2">
        <v>1</v>
      </c>
      <c r="AB507" s="7">
        <v>2</v>
      </c>
      <c r="AC507" s="7">
        <v>2</v>
      </c>
      <c r="AD507" s="7">
        <v>2</v>
      </c>
      <c r="AE507" s="2">
        <v>2</v>
      </c>
      <c r="AF507" s="2">
        <v>1</v>
      </c>
      <c r="AG507" s="2">
        <v>1</v>
      </c>
      <c r="AH507" s="7">
        <v>0</v>
      </c>
      <c r="AI507" s="2">
        <v>0</v>
      </c>
      <c r="AJ507" s="2">
        <v>0</v>
      </c>
      <c r="AK507" s="7">
        <v>0</v>
      </c>
      <c r="AL507" s="2">
        <v>0</v>
      </c>
      <c r="AM507" s="2">
        <v>0</v>
      </c>
      <c r="AN507" s="7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</row>
    <row r="508" spans="1:45" x14ac:dyDescent="0.25">
      <c r="A508">
        <v>24058351</v>
      </c>
      <c r="B508" t="s">
        <v>1108</v>
      </c>
      <c r="C508" s="10">
        <v>1</v>
      </c>
      <c r="D508">
        <v>1</v>
      </c>
      <c r="E508" t="s">
        <v>22</v>
      </c>
      <c r="F508" t="s">
        <v>92</v>
      </c>
      <c r="G508" t="s">
        <v>1159</v>
      </c>
      <c r="H508" t="s">
        <v>753</v>
      </c>
      <c r="I508" t="s">
        <v>753</v>
      </c>
      <c r="J508" t="s">
        <v>753</v>
      </c>
      <c r="K508" t="s">
        <v>753</v>
      </c>
      <c r="L508" t="s">
        <v>753</v>
      </c>
      <c r="M508">
        <v>1</v>
      </c>
      <c r="N508" t="str">
        <f t="shared" si="48"/>
        <v>sim</v>
      </c>
      <c r="O508" t="s">
        <v>757</v>
      </c>
      <c r="P508" t="str">
        <f t="shared" si="49"/>
        <v>Todas as Etapas</v>
      </c>
      <c r="Q508">
        <f t="shared" si="50"/>
        <v>0</v>
      </c>
      <c r="R508">
        <f t="shared" si="51"/>
        <v>1</v>
      </c>
      <c r="S508">
        <f t="shared" si="52"/>
        <v>1</v>
      </c>
      <c r="T508" t="s">
        <v>750</v>
      </c>
      <c r="U508">
        <f>IF(T508="EF1",AB508+AC508,IF(T508="EF2",AD508,IF(T508="EM",AH508,IF(T508="EMND",AN508,AK508))))</f>
        <v>2</v>
      </c>
      <c r="V508" s="12">
        <f>IF(U508=1,30000,IF(U508&gt;5,45000,30000+3000*U508))</f>
        <v>36000</v>
      </c>
      <c r="W508">
        <f t="shared" si="53"/>
        <v>15</v>
      </c>
      <c r="Y508" s="2">
        <v>0</v>
      </c>
      <c r="Z508" s="2">
        <v>0</v>
      </c>
      <c r="AA508" s="2">
        <v>0</v>
      </c>
      <c r="AB508" s="7">
        <v>1</v>
      </c>
      <c r="AC508" s="7">
        <v>1</v>
      </c>
      <c r="AD508" s="7">
        <v>2</v>
      </c>
      <c r="AE508" s="2">
        <v>2</v>
      </c>
      <c r="AF508" s="2">
        <v>2</v>
      </c>
      <c r="AG508" s="2">
        <v>1</v>
      </c>
      <c r="AH508" s="7">
        <v>0</v>
      </c>
      <c r="AI508" s="2">
        <v>0</v>
      </c>
      <c r="AJ508" s="2">
        <v>0</v>
      </c>
      <c r="AK508" s="7">
        <v>1</v>
      </c>
      <c r="AL508" s="2">
        <v>1</v>
      </c>
      <c r="AM508" s="2">
        <v>1</v>
      </c>
      <c r="AN508" s="7">
        <v>1</v>
      </c>
      <c r="AO508" s="2">
        <v>1</v>
      </c>
      <c r="AP508" s="2">
        <v>1</v>
      </c>
      <c r="AQ508" s="2">
        <v>0</v>
      </c>
      <c r="AR508" s="2">
        <v>0</v>
      </c>
      <c r="AS508" s="2">
        <v>0</v>
      </c>
    </row>
    <row r="509" spans="1:45" x14ac:dyDescent="0.25">
      <c r="A509">
        <v>24060208</v>
      </c>
      <c r="B509" t="s">
        <v>1108</v>
      </c>
      <c r="C509" s="10">
        <v>1</v>
      </c>
      <c r="D509">
        <v>1</v>
      </c>
      <c r="E509" t="s">
        <v>22</v>
      </c>
      <c r="F509" t="s">
        <v>108</v>
      </c>
      <c r="G509" t="s">
        <v>1186</v>
      </c>
      <c r="H509">
        <v>0</v>
      </c>
      <c r="I509">
        <v>0</v>
      </c>
      <c r="J509" t="s">
        <v>753</v>
      </c>
      <c r="K509" t="s">
        <v>753</v>
      </c>
      <c r="L509" t="s">
        <v>753</v>
      </c>
      <c r="M509">
        <v>0</v>
      </c>
      <c r="N509" t="str">
        <f t="shared" si="48"/>
        <v>sim</v>
      </c>
      <c r="O509" t="s">
        <v>757</v>
      </c>
      <c r="P509" t="str">
        <f t="shared" si="49"/>
        <v>EF2 e EM</v>
      </c>
      <c r="Q509">
        <f t="shared" si="50"/>
        <v>1</v>
      </c>
      <c r="R509">
        <f t="shared" si="51"/>
        <v>0</v>
      </c>
      <c r="S509">
        <f t="shared" si="52"/>
        <v>1</v>
      </c>
      <c r="T509" t="str">
        <f>IF(Q509&gt;0,"EM",IF(R509&gt;0,"EMI",IF(S509&gt;0,"EMND")))</f>
        <v>EM</v>
      </c>
      <c r="U509">
        <f>IF(T509="EF1",AB509+AC509,IF(T509="EF2",AD509,IF(T509="EM",AH509,IF(T509="EMND",AN509,AK509))))</f>
        <v>3</v>
      </c>
      <c r="V509" s="12">
        <f>IF(U509=1,30000,IF(U509&gt;5,45000,30000+3000*U509))</f>
        <v>39000</v>
      </c>
      <c r="W509">
        <f t="shared" si="53"/>
        <v>25</v>
      </c>
      <c r="X509">
        <f>AH509+AN509</f>
        <v>5</v>
      </c>
      <c r="Y509" s="2">
        <v>0</v>
      </c>
      <c r="Z509" s="2">
        <v>0</v>
      </c>
      <c r="AA509" s="2">
        <v>0</v>
      </c>
      <c r="AB509" s="7">
        <v>0</v>
      </c>
      <c r="AC509" s="7">
        <v>0</v>
      </c>
      <c r="AD509" s="7">
        <v>3</v>
      </c>
      <c r="AE509" s="2">
        <v>3</v>
      </c>
      <c r="AF509" s="2">
        <v>3</v>
      </c>
      <c r="AG509" s="2">
        <v>3</v>
      </c>
      <c r="AH509" s="7">
        <v>3</v>
      </c>
      <c r="AI509" s="2">
        <v>2</v>
      </c>
      <c r="AJ509" s="2">
        <v>2</v>
      </c>
      <c r="AK509" s="7">
        <v>0</v>
      </c>
      <c r="AL509" s="2">
        <v>0</v>
      </c>
      <c r="AM509" s="2">
        <v>0</v>
      </c>
      <c r="AN509" s="7">
        <v>2</v>
      </c>
      <c r="AO509" s="2">
        <v>2</v>
      </c>
      <c r="AP509" s="2">
        <v>2</v>
      </c>
      <c r="AQ509" s="2">
        <v>0</v>
      </c>
      <c r="AR509" s="2">
        <v>0</v>
      </c>
      <c r="AS509" s="2">
        <v>0</v>
      </c>
    </row>
    <row r="510" spans="1:45" x14ac:dyDescent="0.25">
      <c r="A510">
        <v>24060216</v>
      </c>
      <c r="B510" t="s">
        <v>1108</v>
      </c>
      <c r="C510" s="10">
        <v>1</v>
      </c>
      <c r="D510">
        <v>1</v>
      </c>
      <c r="E510" t="s">
        <v>22</v>
      </c>
      <c r="F510" t="s">
        <v>113</v>
      </c>
      <c r="G510" t="s">
        <v>113</v>
      </c>
      <c r="H510" t="s">
        <v>753</v>
      </c>
      <c r="I510" t="s">
        <v>753</v>
      </c>
      <c r="J510" t="s">
        <v>753</v>
      </c>
      <c r="K510" t="s">
        <v>753</v>
      </c>
      <c r="L510" t="s">
        <v>753</v>
      </c>
      <c r="M510">
        <v>1</v>
      </c>
      <c r="N510" t="str">
        <f t="shared" si="48"/>
        <v>sim</v>
      </c>
      <c r="O510" t="s">
        <v>758</v>
      </c>
      <c r="P510" t="str">
        <f t="shared" si="49"/>
        <v>EMI e EMND</v>
      </c>
      <c r="Q510">
        <f t="shared" si="50"/>
        <v>0</v>
      </c>
      <c r="R510">
        <f t="shared" si="51"/>
        <v>1</v>
      </c>
      <c r="S510">
        <f t="shared" si="52"/>
        <v>1</v>
      </c>
      <c r="T510" t="str">
        <f>IF(Q510&gt;0,"EM",IF(R510&gt;0,"EMI",IF(S510&gt;0,"EMND")))</f>
        <v>EMI</v>
      </c>
      <c r="U510">
        <f>IF(T510="EF1",AB510+AC510,IF(T510="EF2",AD510,IF(T510="EM",AH510,IF(T510="EMND",AN510,AK510))))</f>
        <v>11</v>
      </c>
      <c r="V510" s="12">
        <f>IF(U510=1,30000,IF(U510&gt;5,45000,30000+3000*U510))</f>
        <v>45000</v>
      </c>
      <c r="W510">
        <f t="shared" si="53"/>
        <v>27</v>
      </c>
      <c r="Y510" s="2">
        <v>0</v>
      </c>
      <c r="Z510" s="2">
        <v>0</v>
      </c>
      <c r="AA510" s="2">
        <v>0</v>
      </c>
      <c r="AB510" s="7">
        <v>0</v>
      </c>
      <c r="AC510" s="7">
        <v>0</v>
      </c>
      <c r="AD510" s="7">
        <v>0</v>
      </c>
      <c r="AE510" s="2">
        <v>0</v>
      </c>
      <c r="AF510" s="2">
        <v>0</v>
      </c>
      <c r="AG510" s="2">
        <v>0</v>
      </c>
      <c r="AH510" s="7">
        <v>0</v>
      </c>
      <c r="AI510" s="2">
        <v>0</v>
      </c>
      <c r="AJ510" s="2">
        <v>0</v>
      </c>
      <c r="AK510" s="7">
        <v>11</v>
      </c>
      <c r="AL510" s="2">
        <v>7</v>
      </c>
      <c r="AM510" s="2">
        <v>4</v>
      </c>
      <c r="AN510" s="7">
        <v>1</v>
      </c>
      <c r="AO510" s="2">
        <v>2</v>
      </c>
      <c r="AP510" s="2">
        <v>2</v>
      </c>
      <c r="AQ510" s="2">
        <v>0</v>
      </c>
      <c r="AR510" s="2">
        <v>0</v>
      </c>
      <c r="AS510" s="2">
        <v>0</v>
      </c>
    </row>
    <row r="511" spans="1:45" x14ac:dyDescent="0.25">
      <c r="A511">
        <v>24060224</v>
      </c>
      <c r="B511" t="s">
        <v>1108</v>
      </c>
      <c r="C511" s="10">
        <v>1</v>
      </c>
      <c r="D511">
        <v>1</v>
      </c>
      <c r="E511" t="s">
        <v>22</v>
      </c>
      <c r="F511" t="s">
        <v>115</v>
      </c>
      <c r="G511" t="s">
        <v>1187</v>
      </c>
      <c r="H511">
        <v>0</v>
      </c>
      <c r="I511">
        <v>0</v>
      </c>
      <c r="J511" t="s">
        <v>753</v>
      </c>
      <c r="K511" t="s">
        <v>753</v>
      </c>
      <c r="L511" t="s">
        <v>753</v>
      </c>
      <c r="M511">
        <v>0</v>
      </c>
      <c r="N511" t="str">
        <f t="shared" si="48"/>
        <v>sim</v>
      </c>
      <c r="O511" t="s">
        <v>757</v>
      </c>
      <c r="P511" t="str">
        <f t="shared" si="49"/>
        <v>EF1 e EF2</v>
      </c>
      <c r="Q511">
        <f t="shared" si="50"/>
        <v>0</v>
      </c>
      <c r="R511">
        <f t="shared" si="51"/>
        <v>0</v>
      </c>
      <c r="S511">
        <f t="shared" si="52"/>
        <v>0</v>
      </c>
      <c r="T511" t="s">
        <v>752</v>
      </c>
      <c r="U511">
        <f>IF(T511="EF1",AB511+AC511,IF(T511="EF2",AD511,IF(T511="EM",AH511,IF(T511="EMND",AN511,AK511))))</f>
        <v>2</v>
      </c>
      <c r="V511" s="12">
        <f>IF(U511=1,30000,IF(U511&gt;5,45000,30000+3000*U511))</f>
        <v>36000</v>
      </c>
      <c r="W511">
        <f t="shared" si="53"/>
        <v>16</v>
      </c>
      <c r="Y511" s="2">
        <v>1</v>
      </c>
      <c r="Z511" s="2">
        <v>2</v>
      </c>
      <c r="AA511" s="2">
        <v>2</v>
      </c>
      <c r="AB511" s="7">
        <v>2</v>
      </c>
      <c r="AC511" s="7">
        <v>1</v>
      </c>
      <c r="AD511" s="7">
        <v>2</v>
      </c>
      <c r="AE511" s="2">
        <v>2</v>
      </c>
      <c r="AF511" s="2">
        <v>2</v>
      </c>
      <c r="AG511" s="2">
        <v>2</v>
      </c>
      <c r="AH511" s="7">
        <v>0</v>
      </c>
      <c r="AI511" s="2">
        <v>0</v>
      </c>
      <c r="AJ511" s="2">
        <v>0</v>
      </c>
      <c r="AK511" s="7">
        <v>0</v>
      </c>
      <c r="AL511" s="2">
        <v>0</v>
      </c>
      <c r="AM511" s="2">
        <v>0</v>
      </c>
      <c r="AN511" s="7">
        <v>0</v>
      </c>
      <c r="AO511" s="2">
        <v>0</v>
      </c>
      <c r="AP511" s="2">
        <v>0</v>
      </c>
      <c r="AQ511" s="2">
        <v>0</v>
      </c>
      <c r="AR511" s="2">
        <v>0</v>
      </c>
      <c r="AS511" s="2">
        <v>0</v>
      </c>
    </row>
    <row r="512" spans="1:45" hidden="1" x14ac:dyDescent="0.25">
      <c r="A512">
        <v>24060240</v>
      </c>
      <c r="B512" t="s">
        <v>1108</v>
      </c>
      <c r="C512" s="10">
        <v>1</v>
      </c>
      <c r="D512">
        <v>1</v>
      </c>
      <c r="E512" t="s">
        <v>22</v>
      </c>
      <c r="F512" t="s">
        <v>125</v>
      </c>
      <c r="G512" t="s">
        <v>1188</v>
      </c>
      <c r="H512">
        <v>1</v>
      </c>
      <c r="I512">
        <v>1</v>
      </c>
      <c r="J512" t="s">
        <v>753</v>
      </c>
      <c r="K512" t="s">
        <v>753</v>
      </c>
      <c r="L512" t="s">
        <v>753</v>
      </c>
      <c r="M512">
        <v>0</v>
      </c>
      <c r="N512" t="str">
        <f t="shared" si="48"/>
        <v>não</v>
      </c>
      <c r="O512" t="s">
        <v>757</v>
      </c>
      <c r="P512" t="str">
        <f t="shared" si="49"/>
        <v>EF2 e EM</v>
      </c>
      <c r="Q512">
        <f t="shared" si="50"/>
        <v>1</v>
      </c>
      <c r="R512">
        <f t="shared" si="51"/>
        <v>0</v>
      </c>
      <c r="S512">
        <f t="shared" si="52"/>
        <v>1</v>
      </c>
      <c r="W512">
        <f t="shared" si="53"/>
        <v>24</v>
      </c>
      <c r="Y512" s="2">
        <v>0</v>
      </c>
      <c r="Z512" s="2">
        <v>0</v>
      </c>
      <c r="AA512" s="2">
        <v>0</v>
      </c>
      <c r="AB512" s="7">
        <v>0</v>
      </c>
      <c r="AC512" s="7">
        <v>0</v>
      </c>
      <c r="AD512" s="7">
        <v>3</v>
      </c>
      <c r="AE512" s="2">
        <v>3</v>
      </c>
      <c r="AF512" s="2">
        <v>2</v>
      </c>
      <c r="AG512" s="2">
        <v>2</v>
      </c>
      <c r="AH512" s="7">
        <v>4</v>
      </c>
      <c r="AI512" s="2">
        <v>2</v>
      </c>
      <c r="AJ512" s="2">
        <v>2</v>
      </c>
      <c r="AK512" s="7">
        <v>0</v>
      </c>
      <c r="AL512" s="2">
        <v>0</v>
      </c>
      <c r="AM512" s="2">
        <v>0</v>
      </c>
      <c r="AN512" s="7">
        <v>2</v>
      </c>
      <c r="AO512" s="2">
        <v>2</v>
      </c>
      <c r="AP512" s="2">
        <v>2</v>
      </c>
      <c r="AQ512" s="2">
        <v>0</v>
      </c>
      <c r="AR512" s="2">
        <v>0</v>
      </c>
      <c r="AS512" s="2">
        <v>0</v>
      </c>
    </row>
    <row r="513" spans="1:45" hidden="1" x14ac:dyDescent="0.25">
      <c r="A513">
        <v>24060267</v>
      </c>
      <c r="B513" t="s">
        <v>1108</v>
      </c>
      <c r="C513" s="10">
        <v>1</v>
      </c>
      <c r="D513">
        <v>1</v>
      </c>
      <c r="E513" t="s">
        <v>22</v>
      </c>
      <c r="F513" t="s">
        <v>127</v>
      </c>
      <c r="G513" t="s">
        <v>1189</v>
      </c>
      <c r="H513">
        <v>1</v>
      </c>
      <c r="I513">
        <v>1</v>
      </c>
      <c r="J513" t="s">
        <v>753</v>
      </c>
      <c r="K513" t="s">
        <v>753</v>
      </c>
      <c r="L513" t="s">
        <v>753</v>
      </c>
      <c r="M513">
        <v>0</v>
      </c>
      <c r="N513" t="str">
        <f t="shared" si="48"/>
        <v>não</v>
      </c>
      <c r="O513" t="s">
        <v>757</v>
      </c>
      <c r="P513" t="str">
        <f t="shared" si="49"/>
        <v>EF2 e EM</v>
      </c>
      <c r="Q513">
        <f t="shared" si="50"/>
        <v>1</v>
      </c>
      <c r="R513">
        <f t="shared" si="51"/>
        <v>0</v>
      </c>
      <c r="S513">
        <f t="shared" si="52"/>
        <v>0</v>
      </c>
      <c r="W513">
        <f t="shared" si="53"/>
        <v>21</v>
      </c>
      <c r="Y513" s="2">
        <v>0</v>
      </c>
      <c r="Z513" s="2">
        <v>0</v>
      </c>
      <c r="AA513" s="2">
        <v>0</v>
      </c>
      <c r="AB513" s="7">
        <v>0</v>
      </c>
      <c r="AC513" s="7">
        <v>0</v>
      </c>
      <c r="AD513" s="7">
        <v>3</v>
      </c>
      <c r="AE513" s="2">
        <v>3</v>
      </c>
      <c r="AF513" s="2">
        <v>3</v>
      </c>
      <c r="AG513" s="2">
        <v>2</v>
      </c>
      <c r="AH513" s="7">
        <v>5</v>
      </c>
      <c r="AI513" s="2">
        <v>2</v>
      </c>
      <c r="AJ513" s="2">
        <v>3</v>
      </c>
      <c r="AK513" s="7">
        <v>0</v>
      </c>
      <c r="AL513" s="2">
        <v>0</v>
      </c>
      <c r="AM513" s="2">
        <v>0</v>
      </c>
      <c r="AN513" s="7">
        <v>0</v>
      </c>
      <c r="AO513" s="2">
        <v>0</v>
      </c>
      <c r="AP513" s="2">
        <v>0</v>
      </c>
      <c r="AQ513" s="2">
        <v>0</v>
      </c>
      <c r="AR513" s="2">
        <v>0</v>
      </c>
      <c r="AS513" s="2">
        <v>0</v>
      </c>
    </row>
    <row r="514" spans="1:45" hidden="1" x14ac:dyDescent="0.25">
      <c r="A514">
        <v>24060631</v>
      </c>
      <c r="B514" t="s">
        <v>1108</v>
      </c>
      <c r="C514" s="10">
        <v>1</v>
      </c>
      <c r="D514">
        <v>1</v>
      </c>
      <c r="E514" t="s">
        <v>22</v>
      </c>
      <c r="F514" t="s">
        <v>96</v>
      </c>
      <c r="G514" t="s">
        <v>1190</v>
      </c>
      <c r="H514" t="s">
        <v>753</v>
      </c>
      <c r="I514" t="s">
        <v>753</v>
      </c>
      <c r="J514" t="s">
        <v>750</v>
      </c>
      <c r="K514">
        <v>0</v>
      </c>
      <c r="L514">
        <v>0</v>
      </c>
      <c r="M514">
        <v>0</v>
      </c>
      <c r="N514" t="str">
        <f t="shared" si="48"/>
        <v>não</v>
      </c>
      <c r="O514" t="s">
        <v>757</v>
      </c>
      <c r="P514" t="str">
        <f t="shared" si="49"/>
        <v>Apenas EF1</v>
      </c>
      <c r="Q514">
        <f t="shared" si="50"/>
        <v>0</v>
      </c>
      <c r="R514">
        <f t="shared" si="51"/>
        <v>0</v>
      </c>
      <c r="S514">
        <f t="shared" si="52"/>
        <v>0</v>
      </c>
      <c r="W514">
        <f t="shared" si="53"/>
        <v>7</v>
      </c>
      <c r="Y514" s="2">
        <v>1</v>
      </c>
      <c r="Z514" s="2">
        <v>1</v>
      </c>
      <c r="AA514" s="2">
        <v>1</v>
      </c>
      <c r="AB514" s="7">
        <v>2</v>
      </c>
      <c r="AC514" s="7">
        <v>2</v>
      </c>
      <c r="AD514" s="7">
        <v>0</v>
      </c>
      <c r="AE514" s="2">
        <v>0</v>
      </c>
      <c r="AF514" s="2">
        <v>0</v>
      </c>
      <c r="AG514" s="2">
        <v>0</v>
      </c>
      <c r="AH514" s="7">
        <v>0</v>
      </c>
      <c r="AI514" s="2">
        <v>0</v>
      </c>
      <c r="AJ514" s="2">
        <v>0</v>
      </c>
      <c r="AK514" s="7">
        <v>0</v>
      </c>
      <c r="AL514" s="2">
        <v>0</v>
      </c>
      <c r="AM514" s="2">
        <v>0</v>
      </c>
      <c r="AN514" s="7">
        <v>0</v>
      </c>
      <c r="AO514" s="2">
        <v>0</v>
      </c>
      <c r="AP514" s="2">
        <v>0</v>
      </c>
      <c r="AQ514" s="2">
        <v>0</v>
      </c>
      <c r="AR514" s="2">
        <v>0</v>
      </c>
      <c r="AS514" s="2">
        <v>0</v>
      </c>
    </row>
    <row r="515" spans="1:45" x14ac:dyDescent="0.25">
      <c r="A515">
        <v>24060640</v>
      </c>
      <c r="B515" t="s">
        <v>1108</v>
      </c>
      <c r="C515" s="10">
        <v>1</v>
      </c>
      <c r="D515">
        <v>1</v>
      </c>
      <c r="E515" t="s">
        <v>22</v>
      </c>
      <c r="F515" t="s">
        <v>87</v>
      </c>
      <c r="G515" t="s">
        <v>1191</v>
      </c>
      <c r="H515">
        <v>1</v>
      </c>
      <c r="I515">
        <v>0</v>
      </c>
      <c r="J515" t="s">
        <v>753</v>
      </c>
      <c r="K515" t="s">
        <v>753</v>
      </c>
      <c r="L515" t="s">
        <v>753</v>
      </c>
      <c r="M515">
        <v>0</v>
      </c>
      <c r="N515" t="str">
        <f t="shared" si="48"/>
        <v>sim</v>
      </c>
      <c r="O515" t="s">
        <v>757</v>
      </c>
      <c r="P515" t="str">
        <f t="shared" si="49"/>
        <v>EF2 e EM</v>
      </c>
      <c r="Q515">
        <f t="shared" si="50"/>
        <v>1</v>
      </c>
      <c r="R515">
        <f t="shared" si="51"/>
        <v>0</v>
      </c>
      <c r="S515">
        <f t="shared" si="52"/>
        <v>1</v>
      </c>
      <c r="T515" t="str">
        <f>IF(Q515&gt;0,"EM",IF(R515&gt;0,"EMI",IF(S515&gt;0,"EMND")))</f>
        <v>EM</v>
      </c>
      <c r="U515">
        <f>IF(T515="EF1",AB515+AC515,IF(T515="EF2",AD515,IF(T515="EM",AH515,IF(T515="EMND",AN515,AK515))))</f>
        <v>2</v>
      </c>
      <c r="V515" s="12">
        <f>IF(U515=1,30000,IF(U515&gt;5,45000,30000+3000*U515))</f>
        <v>36000</v>
      </c>
      <c r="W515">
        <f t="shared" si="53"/>
        <v>25</v>
      </c>
      <c r="X515">
        <f>AH515+AN515</f>
        <v>3</v>
      </c>
      <c r="Y515" s="2">
        <v>0</v>
      </c>
      <c r="Z515" s="2">
        <v>0</v>
      </c>
      <c r="AA515" s="2">
        <v>0</v>
      </c>
      <c r="AB515" s="7">
        <v>0</v>
      </c>
      <c r="AC515" s="7">
        <v>0</v>
      </c>
      <c r="AD515" s="7">
        <v>5</v>
      </c>
      <c r="AE515" s="2">
        <v>4</v>
      </c>
      <c r="AF515" s="2">
        <v>3</v>
      </c>
      <c r="AG515" s="2">
        <v>3</v>
      </c>
      <c r="AH515" s="7">
        <v>2</v>
      </c>
      <c r="AI515" s="2">
        <v>2</v>
      </c>
      <c r="AJ515" s="2">
        <v>1</v>
      </c>
      <c r="AK515" s="7">
        <v>0</v>
      </c>
      <c r="AL515" s="2">
        <v>0</v>
      </c>
      <c r="AM515" s="2">
        <v>0</v>
      </c>
      <c r="AN515" s="7">
        <v>1</v>
      </c>
      <c r="AO515" s="2">
        <v>2</v>
      </c>
      <c r="AP515" s="2">
        <v>2</v>
      </c>
      <c r="AQ515" s="2">
        <v>0</v>
      </c>
      <c r="AR515" s="2">
        <v>0</v>
      </c>
      <c r="AS515" s="2">
        <v>0</v>
      </c>
    </row>
    <row r="516" spans="1:45" hidden="1" x14ac:dyDescent="0.25">
      <c r="A516">
        <v>24060798</v>
      </c>
      <c r="B516" t="s">
        <v>1068</v>
      </c>
      <c r="C516" s="10">
        <v>2</v>
      </c>
      <c r="D516">
        <v>1</v>
      </c>
      <c r="E516" t="s">
        <v>1192</v>
      </c>
      <c r="F516" t="s">
        <v>139</v>
      </c>
      <c r="G516" t="s">
        <v>1193</v>
      </c>
      <c r="H516">
        <v>1</v>
      </c>
      <c r="I516">
        <v>1</v>
      </c>
      <c r="J516" t="s">
        <v>753</v>
      </c>
      <c r="K516" t="s">
        <v>753</v>
      </c>
      <c r="L516" t="s">
        <v>753</v>
      </c>
      <c r="M516">
        <v>0</v>
      </c>
      <c r="N516" t="str">
        <f t="shared" si="48"/>
        <v>não</v>
      </c>
      <c r="O516" t="s">
        <v>757</v>
      </c>
      <c r="P516" t="str">
        <f t="shared" si="49"/>
        <v>EF2 e EM</v>
      </c>
      <c r="Q516">
        <f t="shared" si="50"/>
        <v>1</v>
      </c>
      <c r="R516">
        <f t="shared" si="51"/>
        <v>0</v>
      </c>
      <c r="S516">
        <f t="shared" si="52"/>
        <v>1</v>
      </c>
      <c r="W516">
        <f t="shared" si="53"/>
        <v>18</v>
      </c>
      <c r="Y516" s="2">
        <v>0</v>
      </c>
      <c r="Z516" s="2">
        <v>0</v>
      </c>
      <c r="AA516" s="2">
        <v>0</v>
      </c>
      <c r="AB516" s="7">
        <v>0</v>
      </c>
      <c r="AC516" s="7">
        <v>0</v>
      </c>
      <c r="AD516" s="7">
        <v>1</v>
      </c>
      <c r="AE516" s="2">
        <v>2</v>
      </c>
      <c r="AF516" s="2">
        <v>1</v>
      </c>
      <c r="AG516" s="2">
        <v>2</v>
      </c>
      <c r="AH516" s="7">
        <v>3</v>
      </c>
      <c r="AI516" s="2">
        <v>2</v>
      </c>
      <c r="AJ516" s="2">
        <v>1</v>
      </c>
      <c r="AK516" s="7">
        <v>0</v>
      </c>
      <c r="AL516" s="2">
        <v>0</v>
      </c>
      <c r="AM516" s="2">
        <v>0</v>
      </c>
      <c r="AN516" s="7">
        <v>2</v>
      </c>
      <c r="AO516" s="2">
        <v>2</v>
      </c>
      <c r="AP516" s="2">
        <v>2</v>
      </c>
      <c r="AQ516" s="2">
        <v>0</v>
      </c>
      <c r="AR516" s="2">
        <v>0</v>
      </c>
      <c r="AS516" s="2">
        <v>0</v>
      </c>
    </row>
    <row r="517" spans="1:45" x14ac:dyDescent="0.25">
      <c r="A517">
        <v>24060801</v>
      </c>
      <c r="B517" t="s">
        <v>1068</v>
      </c>
      <c r="C517" s="10">
        <v>2</v>
      </c>
      <c r="D517">
        <v>1</v>
      </c>
      <c r="E517" t="s">
        <v>1192</v>
      </c>
      <c r="F517" t="s">
        <v>140</v>
      </c>
      <c r="G517" t="s">
        <v>1194</v>
      </c>
      <c r="H517">
        <v>0</v>
      </c>
      <c r="I517">
        <v>0</v>
      </c>
      <c r="J517" t="s">
        <v>753</v>
      </c>
      <c r="K517" t="s">
        <v>753</v>
      </c>
      <c r="L517" t="s">
        <v>753</v>
      </c>
      <c r="M517">
        <v>0</v>
      </c>
      <c r="N517" t="str">
        <f t="shared" si="48"/>
        <v>sim</v>
      </c>
      <c r="O517" t="s">
        <v>757</v>
      </c>
      <c r="P517" t="str">
        <f t="shared" si="49"/>
        <v>Apenas EF1</v>
      </c>
      <c r="Q517">
        <f t="shared" si="50"/>
        <v>0</v>
      </c>
      <c r="R517">
        <f t="shared" si="51"/>
        <v>0</v>
      </c>
      <c r="S517">
        <f t="shared" si="52"/>
        <v>0</v>
      </c>
      <c r="T517" t="s">
        <v>750</v>
      </c>
      <c r="U517">
        <f>IF(T517="EF1",AB517+AC517,IF(T517="EF2",AD517,IF(T517="EM",AH517,IF(T517="EMND",AN517,AK517))))</f>
        <v>2</v>
      </c>
      <c r="V517" s="12">
        <f>IF(U517=1,30000,IF(U517&gt;5,45000,30000+3000*U517))</f>
        <v>36000</v>
      </c>
      <c r="W517">
        <f t="shared" si="53"/>
        <v>4</v>
      </c>
      <c r="Y517" s="2">
        <v>1</v>
      </c>
      <c r="Z517" s="2">
        <v>0</v>
      </c>
      <c r="AA517" s="2">
        <v>0</v>
      </c>
      <c r="AB517" s="7">
        <v>1</v>
      </c>
      <c r="AC517" s="7">
        <v>1</v>
      </c>
      <c r="AD517" s="7">
        <v>0</v>
      </c>
      <c r="AE517" s="2">
        <v>0</v>
      </c>
      <c r="AF517" s="2">
        <v>0</v>
      </c>
      <c r="AG517" s="2">
        <v>0</v>
      </c>
      <c r="AH517" s="7">
        <v>0</v>
      </c>
      <c r="AI517" s="2">
        <v>0</v>
      </c>
      <c r="AJ517" s="2">
        <v>0</v>
      </c>
      <c r="AK517" s="7">
        <v>0</v>
      </c>
      <c r="AL517" s="2">
        <v>0</v>
      </c>
      <c r="AM517" s="2">
        <v>0</v>
      </c>
      <c r="AN517" s="7">
        <v>0</v>
      </c>
      <c r="AO517" s="2">
        <v>0</v>
      </c>
      <c r="AP517" s="2">
        <v>0</v>
      </c>
      <c r="AQ517" s="2">
        <v>0</v>
      </c>
      <c r="AR517" s="2">
        <v>0</v>
      </c>
      <c r="AS517" s="2">
        <v>1</v>
      </c>
    </row>
    <row r="518" spans="1:45" hidden="1" x14ac:dyDescent="0.25">
      <c r="A518">
        <v>24061000</v>
      </c>
      <c r="B518" t="s">
        <v>1068</v>
      </c>
      <c r="C518" s="10">
        <v>2</v>
      </c>
      <c r="D518">
        <v>1</v>
      </c>
      <c r="E518" t="s">
        <v>141</v>
      </c>
      <c r="F518" t="s">
        <v>142</v>
      </c>
      <c r="G518" t="s">
        <v>142</v>
      </c>
      <c r="H518" t="s">
        <v>753</v>
      </c>
      <c r="I518" t="s">
        <v>753</v>
      </c>
      <c r="J518" t="s">
        <v>752</v>
      </c>
      <c r="K518">
        <v>0</v>
      </c>
      <c r="L518">
        <v>0</v>
      </c>
      <c r="M518">
        <v>0</v>
      </c>
      <c r="N518" t="str">
        <f t="shared" si="48"/>
        <v>não</v>
      </c>
      <c r="O518" t="s">
        <v>757</v>
      </c>
      <c r="P518" t="str">
        <f t="shared" si="49"/>
        <v>EF1 e EF2</v>
      </c>
      <c r="Q518">
        <f t="shared" si="50"/>
        <v>0</v>
      </c>
      <c r="R518">
        <f t="shared" si="51"/>
        <v>0</v>
      </c>
      <c r="S518">
        <f t="shared" si="52"/>
        <v>0</v>
      </c>
      <c r="W518">
        <f t="shared" si="53"/>
        <v>10</v>
      </c>
      <c r="Y518" s="2">
        <v>0</v>
      </c>
      <c r="Z518" s="2">
        <v>0</v>
      </c>
      <c r="AA518" s="2">
        <v>0</v>
      </c>
      <c r="AB518" s="7">
        <v>2</v>
      </c>
      <c r="AC518" s="7">
        <v>1</v>
      </c>
      <c r="AD518" s="7">
        <v>2</v>
      </c>
      <c r="AE518" s="2">
        <v>2</v>
      </c>
      <c r="AF518" s="2">
        <v>2</v>
      </c>
      <c r="AG518" s="2">
        <v>1</v>
      </c>
      <c r="AH518" s="7">
        <v>0</v>
      </c>
      <c r="AI518" s="2">
        <v>0</v>
      </c>
      <c r="AJ518" s="2">
        <v>0</v>
      </c>
      <c r="AK518" s="7">
        <v>0</v>
      </c>
      <c r="AL518" s="2">
        <v>0</v>
      </c>
      <c r="AM518" s="2">
        <v>0</v>
      </c>
      <c r="AN518" s="7">
        <v>0</v>
      </c>
      <c r="AO518" s="2">
        <v>0</v>
      </c>
      <c r="AP518" s="2">
        <v>0</v>
      </c>
      <c r="AQ518" s="2">
        <v>0</v>
      </c>
      <c r="AR518" s="2">
        <v>0</v>
      </c>
      <c r="AS518" s="2">
        <v>0</v>
      </c>
    </row>
    <row r="519" spans="1:45" hidden="1" x14ac:dyDescent="0.25">
      <c r="A519">
        <v>24061220</v>
      </c>
      <c r="B519" t="s">
        <v>1068</v>
      </c>
      <c r="C519" s="10">
        <v>2</v>
      </c>
      <c r="D519">
        <v>1</v>
      </c>
      <c r="E519" t="s">
        <v>144</v>
      </c>
      <c r="F519" t="s">
        <v>145</v>
      </c>
      <c r="G519" t="s">
        <v>1195</v>
      </c>
      <c r="H519" t="s">
        <v>753</v>
      </c>
      <c r="I519" t="s">
        <v>753</v>
      </c>
      <c r="J519" t="s">
        <v>752</v>
      </c>
      <c r="K519">
        <v>0</v>
      </c>
      <c r="L519">
        <v>0</v>
      </c>
      <c r="M519">
        <v>0</v>
      </c>
      <c r="N519" t="str">
        <f t="shared" si="48"/>
        <v>não</v>
      </c>
      <c r="O519" t="s">
        <v>757</v>
      </c>
      <c r="P519" t="str">
        <f t="shared" si="49"/>
        <v>EF1 e EF2</v>
      </c>
      <c r="Q519">
        <f t="shared" si="50"/>
        <v>0</v>
      </c>
      <c r="R519">
        <f t="shared" si="51"/>
        <v>0</v>
      </c>
      <c r="S519">
        <f t="shared" si="52"/>
        <v>0</v>
      </c>
      <c r="W519">
        <f t="shared" si="53"/>
        <v>5</v>
      </c>
      <c r="Y519" s="2">
        <v>0</v>
      </c>
      <c r="Z519" s="2">
        <v>0</v>
      </c>
      <c r="AA519" s="2">
        <v>0</v>
      </c>
      <c r="AB519" s="7">
        <v>1</v>
      </c>
      <c r="AC519" s="7">
        <v>1</v>
      </c>
      <c r="AD519" s="7">
        <v>1</v>
      </c>
      <c r="AE519" s="2">
        <v>1</v>
      </c>
      <c r="AF519" s="2">
        <v>0</v>
      </c>
      <c r="AG519" s="2">
        <v>0</v>
      </c>
      <c r="AH519" s="7">
        <v>0</v>
      </c>
      <c r="AI519" s="2">
        <v>0</v>
      </c>
      <c r="AJ519" s="2">
        <v>0</v>
      </c>
      <c r="AK519" s="7">
        <v>0</v>
      </c>
      <c r="AL519" s="2">
        <v>0</v>
      </c>
      <c r="AM519" s="2">
        <v>0</v>
      </c>
      <c r="AN519" s="7">
        <v>0</v>
      </c>
      <c r="AO519" s="2">
        <v>0</v>
      </c>
      <c r="AP519" s="2">
        <v>0</v>
      </c>
      <c r="AQ519" s="2">
        <v>0</v>
      </c>
      <c r="AR519" s="2">
        <v>0</v>
      </c>
      <c r="AS519" s="2">
        <v>1</v>
      </c>
    </row>
    <row r="520" spans="1:45" hidden="1" x14ac:dyDescent="0.25">
      <c r="A520">
        <v>24061239</v>
      </c>
      <c r="B520" t="s">
        <v>1068</v>
      </c>
      <c r="C520" s="10">
        <v>2</v>
      </c>
      <c r="D520">
        <v>1</v>
      </c>
      <c r="E520" t="s">
        <v>144</v>
      </c>
      <c r="F520" t="s">
        <v>146</v>
      </c>
      <c r="G520" t="s">
        <v>1196</v>
      </c>
      <c r="H520" t="s">
        <v>753</v>
      </c>
      <c r="I520" t="s">
        <v>753</v>
      </c>
      <c r="J520" t="s">
        <v>752</v>
      </c>
      <c r="K520">
        <v>0</v>
      </c>
      <c r="L520">
        <v>0</v>
      </c>
      <c r="M520">
        <v>0</v>
      </c>
      <c r="N520" t="str">
        <f t="shared" si="48"/>
        <v>não</v>
      </c>
      <c r="O520" t="s">
        <v>757</v>
      </c>
      <c r="P520" t="str">
        <f t="shared" si="49"/>
        <v>Apenas EF2</v>
      </c>
      <c r="Q520">
        <f t="shared" si="50"/>
        <v>0</v>
      </c>
      <c r="R520">
        <f t="shared" si="51"/>
        <v>0</v>
      </c>
      <c r="S520">
        <f t="shared" si="52"/>
        <v>0</v>
      </c>
      <c r="W520">
        <f t="shared" si="53"/>
        <v>9</v>
      </c>
      <c r="Y520" s="2">
        <v>0</v>
      </c>
      <c r="Z520" s="2">
        <v>0</v>
      </c>
      <c r="AA520" s="2">
        <v>0</v>
      </c>
      <c r="AB520" s="7">
        <v>0</v>
      </c>
      <c r="AC520" s="7">
        <v>0</v>
      </c>
      <c r="AD520" s="7">
        <v>3</v>
      </c>
      <c r="AE520" s="2">
        <v>2</v>
      </c>
      <c r="AF520" s="2">
        <v>2</v>
      </c>
      <c r="AG520" s="2">
        <v>2</v>
      </c>
      <c r="AH520" s="7">
        <v>0</v>
      </c>
      <c r="AI520" s="2">
        <v>0</v>
      </c>
      <c r="AJ520" s="2">
        <v>0</v>
      </c>
      <c r="AK520" s="7">
        <v>0</v>
      </c>
      <c r="AL520" s="2">
        <v>0</v>
      </c>
      <c r="AM520" s="2">
        <v>0</v>
      </c>
      <c r="AN520" s="7">
        <v>0</v>
      </c>
      <c r="AO520" s="2">
        <v>0</v>
      </c>
      <c r="AP520" s="2">
        <v>0</v>
      </c>
      <c r="AQ520" s="2">
        <v>0</v>
      </c>
      <c r="AR520" s="2">
        <v>0</v>
      </c>
      <c r="AS520" s="2">
        <v>0</v>
      </c>
    </row>
    <row r="521" spans="1:45" hidden="1" x14ac:dyDescent="0.25">
      <c r="A521">
        <v>24061247</v>
      </c>
      <c r="B521" t="s">
        <v>1068</v>
      </c>
      <c r="C521" s="10">
        <v>2</v>
      </c>
      <c r="D521">
        <v>1</v>
      </c>
      <c r="E521" t="s">
        <v>144</v>
      </c>
      <c r="F521" t="s">
        <v>147</v>
      </c>
      <c r="G521" t="s">
        <v>1197</v>
      </c>
      <c r="H521" t="s">
        <v>753</v>
      </c>
      <c r="I521" t="s">
        <v>753</v>
      </c>
      <c r="J521" t="s">
        <v>751</v>
      </c>
      <c r="K521">
        <v>0</v>
      </c>
      <c r="L521">
        <v>0</v>
      </c>
      <c r="M521">
        <v>0</v>
      </c>
      <c r="N521" t="str">
        <f t="shared" si="48"/>
        <v>não</v>
      </c>
      <c r="O521" t="s">
        <v>757</v>
      </c>
      <c r="P521" t="str">
        <f t="shared" si="49"/>
        <v>EF2 e EM</v>
      </c>
      <c r="Q521">
        <f t="shared" si="50"/>
        <v>1</v>
      </c>
      <c r="R521">
        <f t="shared" si="51"/>
        <v>0</v>
      </c>
      <c r="S521">
        <f t="shared" si="52"/>
        <v>1</v>
      </c>
      <c r="W521">
        <f t="shared" si="53"/>
        <v>13</v>
      </c>
      <c r="Y521" s="2">
        <v>0</v>
      </c>
      <c r="Z521" s="2">
        <v>0</v>
      </c>
      <c r="AA521" s="2">
        <v>0</v>
      </c>
      <c r="AB521" s="7">
        <v>0</v>
      </c>
      <c r="AC521" s="7">
        <v>0</v>
      </c>
      <c r="AD521" s="7">
        <v>2</v>
      </c>
      <c r="AE521" s="2">
        <v>1</v>
      </c>
      <c r="AF521" s="2">
        <v>1</v>
      </c>
      <c r="AG521" s="2">
        <v>1</v>
      </c>
      <c r="AH521" s="7">
        <v>2</v>
      </c>
      <c r="AI521" s="2">
        <v>2</v>
      </c>
      <c r="AJ521" s="2">
        <v>1</v>
      </c>
      <c r="AK521" s="7">
        <v>0</v>
      </c>
      <c r="AL521" s="2">
        <v>0</v>
      </c>
      <c r="AM521" s="2">
        <v>0</v>
      </c>
      <c r="AN521" s="7">
        <v>1</v>
      </c>
      <c r="AO521" s="2">
        <v>1</v>
      </c>
      <c r="AP521" s="2">
        <v>1</v>
      </c>
      <c r="AQ521" s="2">
        <v>0</v>
      </c>
      <c r="AR521" s="2">
        <v>0</v>
      </c>
      <c r="AS521" s="2">
        <v>0</v>
      </c>
    </row>
    <row r="522" spans="1:45" hidden="1" x14ac:dyDescent="0.25">
      <c r="A522">
        <v>24061263</v>
      </c>
      <c r="B522" t="s">
        <v>1068</v>
      </c>
      <c r="C522" s="10">
        <v>2</v>
      </c>
      <c r="D522">
        <v>1</v>
      </c>
      <c r="E522" t="s">
        <v>144</v>
      </c>
      <c r="F522" t="s">
        <v>148</v>
      </c>
      <c r="G522" t="s">
        <v>1198</v>
      </c>
      <c r="H522" t="s">
        <v>753</v>
      </c>
      <c r="I522" t="s">
        <v>753</v>
      </c>
      <c r="J522" t="s">
        <v>751</v>
      </c>
      <c r="K522">
        <v>1</v>
      </c>
      <c r="L522">
        <v>1</v>
      </c>
      <c r="M522">
        <v>0</v>
      </c>
      <c r="N522" t="str">
        <f t="shared" si="48"/>
        <v>não</v>
      </c>
      <c r="O522" t="s">
        <v>757</v>
      </c>
      <c r="P522" t="str">
        <f t="shared" si="49"/>
        <v>EF2 e EM</v>
      </c>
      <c r="Q522">
        <f t="shared" si="50"/>
        <v>1</v>
      </c>
      <c r="R522">
        <f t="shared" si="51"/>
        <v>0</v>
      </c>
      <c r="S522">
        <f t="shared" si="52"/>
        <v>1</v>
      </c>
      <c r="W522">
        <f t="shared" si="53"/>
        <v>35</v>
      </c>
      <c r="Y522" s="2">
        <v>0</v>
      </c>
      <c r="Z522" s="2">
        <v>0</v>
      </c>
      <c r="AA522" s="2">
        <v>0</v>
      </c>
      <c r="AB522" s="7">
        <v>0</v>
      </c>
      <c r="AC522" s="7">
        <v>0</v>
      </c>
      <c r="AD522" s="7">
        <v>4</v>
      </c>
      <c r="AE522" s="2">
        <v>3</v>
      </c>
      <c r="AF522" s="2">
        <v>2</v>
      </c>
      <c r="AG522" s="2">
        <v>2</v>
      </c>
      <c r="AH522" s="7">
        <v>10</v>
      </c>
      <c r="AI522" s="2">
        <v>5</v>
      </c>
      <c r="AJ522" s="2">
        <v>3</v>
      </c>
      <c r="AK522" s="7">
        <v>0</v>
      </c>
      <c r="AL522" s="2">
        <v>0</v>
      </c>
      <c r="AM522" s="2">
        <v>0</v>
      </c>
      <c r="AN522" s="7">
        <v>2</v>
      </c>
      <c r="AO522" s="2">
        <v>2</v>
      </c>
      <c r="AP522" s="2">
        <v>2</v>
      </c>
      <c r="AQ522" s="2">
        <v>0</v>
      </c>
      <c r="AR522" s="2">
        <v>0</v>
      </c>
      <c r="AS522" s="2">
        <v>0</v>
      </c>
    </row>
    <row r="523" spans="1:45" hidden="1" x14ac:dyDescent="0.25">
      <c r="A523">
        <v>24061271</v>
      </c>
      <c r="B523" t="s">
        <v>1068</v>
      </c>
      <c r="C523" s="10">
        <v>2</v>
      </c>
      <c r="D523">
        <v>1</v>
      </c>
      <c r="E523" t="s">
        <v>144</v>
      </c>
      <c r="F523" t="s">
        <v>149</v>
      </c>
      <c r="G523" t="s">
        <v>1199</v>
      </c>
      <c r="H523" t="s">
        <v>753</v>
      </c>
      <c r="I523" t="s">
        <v>753</v>
      </c>
      <c r="J523" t="s">
        <v>752</v>
      </c>
      <c r="K523">
        <v>1</v>
      </c>
      <c r="L523">
        <v>1</v>
      </c>
      <c r="M523">
        <v>0</v>
      </c>
      <c r="N523" t="str">
        <f t="shared" si="48"/>
        <v>não</v>
      </c>
      <c r="O523" t="s">
        <v>757</v>
      </c>
      <c r="P523" t="str">
        <f t="shared" si="49"/>
        <v>EF1 e EF2</v>
      </c>
      <c r="Q523">
        <f t="shared" si="50"/>
        <v>0</v>
      </c>
      <c r="R523">
        <f t="shared" si="51"/>
        <v>0</v>
      </c>
      <c r="S523">
        <f t="shared" si="52"/>
        <v>0</v>
      </c>
      <c r="W523">
        <f t="shared" si="53"/>
        <v>7</v>
      </c>
      <c r="Y523" s="2">
        <v>0</v>
      </c>
      <c r="Z523" s="2">
        <v>0</v>
      </c>
      <c r="AA523" s="2">
        <v>0</v>
      </c>
      <c r="AB523" s="7">
        <v>1</v>
      </c>
      <c r="AC523" s="7">
        <v>1</v>
      </c>
      <c r="AD523" s="7">
        <v>1</v>
      </c>
      <c r="AE523" s="2">
        <v>1</v>
      </c>
      <c r="AF523" s="2">
        <v>1</v>
      </c>
      <c r="AG523" s="2">
        <v>1</v>
      </c>
      <c r="AH523" s="7">
        <v>0</v>
      </c>
      <c r="AI523" s="2">
        <v>0</v>
      </c>
      <c r="AJ523" s="2">
        <v>0</v>
      </c>
      <c r="AK523" s="7">
        <v>0</v>
      </c>
      <c r="AL523" s="2">
        <v>0</v>
      </c>
      <c r="AM523" s="2">
        <v>0</v>
      </c>
      <c r="AN523" s="7">
        <v>0</v>
      </c>
      <c r="AO523" s="2">
        <v>0</v>
      </c>
      <c r="AP523" s="2">
        <v>0</v>
      </c>
      <c r="AQ523" s="2">
        <v>0</v>
      </c>
      <c r="AR523" s="2">
        <v>0</v>
      </c>
      <c r="AS523" s="2">
        <v>1</v>
      </c>
    </row>
    <row r="524" spans="1:45" x14ac:dyDescent="0.25">
      <c r="A524">
        <v>24061530</v>
      </c>
      <c r="B524" t="s">
        <v>1038</v>
      </c>
      <c r="C524" s="10">
        <v>3</v>
      </c>
      <c r="D524">
        <v>1</v>
      </c>
      <c r="E524" t="s">
        <v>204</v>
      </c>
      <c r="F524" t="s">
        <v>206</v>
      </c>
      <c r="G524" t="s">
        <v>1200</v>
      </c>
      <c r="H524">
        <v>0</v>
      </c>
      <c r="I524">
        <v>0</v>
      </c>
      <c r="J524" t="s">
        <v>753</v>
      </c>
      <c r="K524" t="s">
        <v>753</v>
      </c>
      <c r="L524" t="s">
        <v>753</v>
      </c>
      <c r="M524">
        <v>0</v>
      </c>
      <c r="N524" t="str">
        <f t="shared" si="48"/>
        <v>sim</v>
      </c>
      <c r="O524" t="s">
        <v>757</v>
      </c>
      <c r="P524" t="str">
        <f t="shared" si="49"/>
        <v>EF1 e EF2</v>
      </c>
      <c r="Q524">
        <f t="shared" si="50"/>
        <v>0</v>
      </c>
      <c r="R524">
        <f t="shared" si="51"/>
        <v>0</v>
      </c>
      <c r="S524">
        <f t="shared" si="52"/>
        <v>0</v>
      </c>
      <c r="T524" t="s">
        <v>752</v>
      </c>
      <c r="U524">
        <f>IF(T524="EF1",AB524+AC524,IF(T524="EF2",AD524,IF(T524="EM",AH524,IF(T524="EMND",AN524,AK524))))</f>
        <v>2</v>
      </c>
      <c r="V524" s="12">
        <f>IF(U524=1,30000,IF(U524&gt;5,45000,30000+3000*U524))</f>
        <v>36000</v>
      </c>
      <c r="W524">
        <f t="shared" si="53"/>
        <v>13</v>
      </c>
      <c r="Y524" s="2">
        <v>1</v>
      </c>
      <c r="Z524" s="2">
        <v>1</v>
      </c>
      <c r="AA524" s="2">
        <v>1</v>
      </c>
      <c r="AB524" s="7">
        <v>1</v>
      </c>
      <c r="AC524" s="7">
        <v>1</v>
      </c>
      <c r="AD524" s="7">
        <v>2</v>
      </c>
      <c r="AE524" s="2">
        <v>3</v>
      </c>
      <c r="AF524" s="2">
        <v>1</v>
      </c>
      <c r="AG524" s="2">
        <v>2</v>
      </c>
      <c r="AH524" s="7">
        <v>0</v>
      </c>
      <c r="AI524" s="2">
        <v>0</v>
      </c>
      <c r="AJ524" s="2">
        <v>0</v>
      </c>
      <c r="AK524" s="7">
        <v>0</v>
      </c>
      <c r="AL524" s="2">
        <v>0</v>
      </c>
      <c r="AM524" s="2">
        <v>0</v>
      </c>
      <c r="AN524" s="7">
        <v>0</v>
      </c>
      <c r="AO524" s="2">
        <v>0</v>
      </c>
      <c r="AP524" s="2">
        <v>0</v>
      </c>
      <c r="AQ524" s="2">
        <v>0</v>
      </c>
      <c r="AR524" s="2">
        <v>0</v>
      </c>
      <c r="AS524" s="2">
        <v>0</v>
      </c>
    </row>
    <row r="525" spans="1:45" hidden="1" x14ac:dyDescent="0.25">
      <c r="A525">
        <v>24061549</v>
      </c>
      <c r="B525" t="s">
        <v>1038</v>
      </c>
      <c r="C525" s="10">
        <v>3</v>
      </c>
      <c r="D525">
        <v>1</v>
      </c>
      <c r="E525" t="s">
        <v>204</v>
      </c>
      <c r="F525" t="s">
        <v>205</v>
      </c>
      <c r="G525" t="s">
        <v>1201</v>
      </c>
      <c r="H525" t="s">
        <v>753</v>
      </c>
      <c r="I525" t="s">
        <v>753</v>
      </c>
      <c r="J525" t="s">
        <v>751</v>
      </c>
      <c r="K525">
        <v>1</v>
      </c>
      <c r="L525">
        <v>1</v>
      </c>
      <c r="M525">
        <v>0</v>
      </c>
      <c r="N525" t="str">
        <f t="shared" ref="N525:N573" si="54">IF(I525=1,"não",IF(OR(L525=0,L525=1),"não",IF(W525=0,"não",IF(W525=AS525,"não",IF(O525="sim - multi","não","sim")))))</f>
        <v>não</v>
      </c>
      <c r="O525" t="s">
        <v>757</v>
      </c>
      <c r="P525" t="str">
        <f t="shared" ref="P525:P573" si="55">IF(O525="não",IF(AND(AB525+AC525&gt;0,AD525+AH525+AK525+AN525=0),"Apenas EF1",IF(AND(AB525+AC525&gt;0,AD525&gt;0,AH525+AK525+AN525=0),"EF1 e EF2",IF(AND(AB525+AC525&gt;0,AD525&gt;0,AH525+AK525+AN525&gt;0),"Todas as Etapas",IF(AND(AB525+AC525=0,AD525&gt;0,AH525+AK525+AN525=0),"Apenas EF2",IF(AND(AB525+AC525=0,AD525=0,AH525+AK525+AN525&gt;0),"Apenas EM",IF(AND(AB525+AC525=0,AD525&gt;0,AH525+AK525+AN525&gt;0),"EF2 e EM",IF(AND(AB525+AC525&gt;0,AD525=0,AH525+AK525+AN525&gt;0),"EF1 eEM"))))))),IF(AND(AK525&gt;0,AN525=0),"Apenas EMI",IF(AND(AK525=0,AN525&gt;0),"Apenas EMND",IF(AND(AK525&gt;0,AN525&gt;0),"EMI e EMND",IF(O525="sim - multi","EF Multisseriada")))))</f>
        <v>Todas as Etapas</v>
      </c>
      <c r="Q525">
        <f t="shared" ref="Q525:Q573" si="56">IF(AH525&gt;0,1,0)</f>
        <v>1</v>
      </c>
      <c r="R525">
        <f t="shared" ref="R525:R573" si="57">IF(AK525&gt;0,1,0)</f>
        <v>0</v>
      </c>
      <c r="S525">
        <f t="shared" ref="S525:S573" si="58">IF(AN525&gt;0,1,0)</f>
        <v>1</v>
      </c>
      <c r="W525">
        <f t="shared" ref="W525:W573" si="59">SUM(Y525:AS525)</f>
        <v>14</v>
      </c>
      <c r="Y525" s="2">
        <v>0</v>
      </c>
      <c r="Z525" s="2">
        <v>0</v>
      </c>
      <c r="AA525" s="2">
        <v>0</v>
      </c>
      <c r="AB525" s="7">
        <v>1</v>
      </c>
      <c r="AC525" s="7">
        <v>1</v>
      </c>
      <c r="AD525" s="7">
        <v>1</v>
      </c>
      <c r="AE525" s="2">
        <v>1</v>
      </c>
      <c r="AF525" s="2">
        <v>1</v>
      </c>
      <c r="AG525" s="2">
        <v>1</v>
      </c>
      <c r="AH525" s="7">
        <v>2</v>
      </c>
      <c r="AI525" s="2">
        <v>2</v>
      </c>
      <c r="AJ525" s="2">
        <v>1</v>
      </c>
      <c r="AK525" s="7">
        <v>0</v>
      </c>
      <c r="AL525" s="2">
        <v>0</v>
      </c>
      <c r="AM525" s="2">
        <v>0</v>
      </c>
      <c r="AN525" s="7">
        <v>1</v>
      </c>
      <c r="AO525" s="2">
        <v>1</v>
      </c>
      <c r="AP525" s="2">
        <v>1</v>
      </c>
      <c r="AQ525" s="2">
        <v>0</v>
      </c>
      <c r="AR525" s="2">
        <v>0</v>
      </c>
      <c r="AS525" s="2">
        <v>0</v>
      </c>
    </row>
    <row r="526" spans="1:45" x14ac:dyDescent="0.25">
      <c r="A526">
        <v>24061778</v>
      </c>
      <c r="B526" t="s">
        <v>1068</v>
      </c>
      <c r="C526" s="10">
        <v>2</v>
      </c>
      <c r="D526">
        <v>1</v>
      </c>
      <c r="E526" t="s">
        <v>150</v>
      </c>
      <c r="F526" t="s">
        <v>151</v>
      </c>
      <c r="G526" t="s">
        <v>1202</v>
      </c>
      <c r="H526" t="s">
        <v>753</v>
      </c>
      <c r="I526" t="s">
        <v>753</v>
      </c>
      <c r="J526" t="s">
        <v>753</v>
      </c>
      <c r="K526" t="s">
        <v>753</v>
      </c>
      <c r="L526" t="s">
        <v>753</v>
      </c>
      <c r="M526">
        <v>1</v>
      </c>
      <c r="N526" t="str">
        <f t="shared" si="54"/>
        <v>sim</v>
      </c>
      <c r="O526" t="s">
        <v>758</v>
      </c>
      <c r="P526" t="str">
        <f t="shared" si="55"/>
        <v>EMI e EMND</v>
      </c>
      <c r="Q526">
        <f t="shared" si="56"/>
        <v>0</v>
      </c>
      <c r="R526">
        <f t="shared" si="57"/>
        <v>1</v>
      </c>
      <c r="S526">
        <f t="shared" si="58"/>
        <v>1</v>
      </c>
      <c r="T526" t="str">
        <f>IF(Q526&gt;0,"EM",IF(R526&gt;0,"EMI",IF(S526&gt;0,"EMND")))</f>
        <v>EMI</v>
      </c>
      <c r="U526">
        <f>IF(T526="EF1",AB526+AC526,IF(T526="EF2",AD526,IF(T526="EM",AH526,IF(T526="EMND",AN526,AK526))))</f>
        <v>10</v>
      </c>
      <c r="V526" s="12">
        <f>IF(U526=1,30000,IF(U526&gt;5,45000,30000+3000*U526))</f>
        <v>45000</v>
      </c>
      <c r="W526">
        <f t="shared" si="59"/>
        <v>35</v>
      </c>
      <c r="Y526" s="2">
        <v>0</v>
      </c>
      <c r="Z526" s="2">
        <v>0</v>
      </c>
      <c r="AA526" s="2">
        <v>0</v>
      </c>
      <c r="AB526" s="7">
        <v>0</v>
      </c>
      <c r="AC526" s="7">
        <v>0</v>
      </c>
      <c r="AD526" s="7">
        <v>0</v>
      </c>
      <c r="AE526" s="2">
        <v>0</v>
      </c>
      <c r="AF526" s="2">
        <v>0</v>
      </c>
      <c r="AG526" s="2">
        <v>0</v>
      </c>
      <c r="AH526" s="7">
        <v>0</v>
      </c>
      <c r="AI526" s="2">
        <v>0</v>
      </c>
      <c r="AJ526" s="2">
        <v>0</v>
      </c>
      <c r="AK526" s="7">
        <v>10</v>
      </c>
      <c r="AL526" s="2">
        <v>7</v>
      </c>
      <c r="AM526" s="2">
        <v>5</v>
      </c>
      <c r="AN526" s="7">
        <v>5</v>
      </c>
      <c r="AO526" s="2">
        <v>4</v>
      </c>
      <c r="AP526" s="2">
        <v>4</v>
      </c>
      <c r="AQ526" s="2">
        <v>0</v>
      </c>
      <c r="AR526" s="2">
        <v>0</v>
      </c>
      <c r="AS526" s="2">
        <v>0</v>
      </c>
    </row>
    <row r="527" spans="1:45" hidden="1" x14ac:dyDescent="0.25">
      <c r="A527">
        <v>24061786</v>
      </c>
      <c r="B527" t="s">
        <v>1068</v>
      </c>
      <c r="C527" s="10">
        <v>2</v>
      </c>
      <c r="D527">
        <v>1</v>
      </c>
      <c r="E527" t="s">
        <v>150</v>
      </c>
      <c r="F527" t="s">
        <v>152</v>
      </c>
      <c r="G527" t="s">
        <v>152</v>
      </c>
      <c r="H527" t="s">
        <v>753</v>
      </c>
      <c r="I527" t="s">
        <v>753</v>
      </c>
      <c r="J527" t="s">
        <v>752</v>
      </c>
      <c r="K527">
        <v>1</v>
      </c>
      <c r="L527">
        <v>1</v>
      </c>
      <c r="M527">
        <v>0</v>
      </c>
      <c r="N527" t="str">
        <f t="shared" si="54"/>
        <v>não</v>
      </c>
      <c r="O527" t="s">
        <v>757</v>
      </c>
      <c r="P527" t="str">
        <f t="shared" si="55"/>
        <v>Apenas EF2</v>
      </c>
      <c r="Q527">
        <f t="shared" si="56"/>
        <v>0</v>
      </c>
      <c r="R527">
        <f t="shared" si="57"/>
        <v>0</v>
      </c>
      <c r="S527">
        <f t="shared" si="58"/>
        <v>0</v>
      </c>
      <c r="W527">
        <f t="shared" si="59"/>
        <v>10</v>
      </c>
      <c r="Y527" s="2">
        <v>0</v>
      </c>
      <c r="Z527" s="2">
        <v>0</v>
      </c>
      <c r="AA527" s="2">
        <v>0</v>
      </c>
      <c r="AB527" s="7">
        <v>0</v>
      </c>
      <c r="AC527" s="7">
        <v>0</v>
      </c>
      <c r="AD527" s="7">
        <v>3</v>
      </c>
      <c r="AE527" s="2">
        <v>3</v>
      </c>
      <c r="AF527" s="2">
        <v>2</v>
      </c>
      <c r="AG527" s="2">
        <v>2</v>
      </c>
      <c r="AH527" s="7">
        <v>0</v>
      </c>
      <c r="AI527" s="2">
        <v>0</v>
      </c>
      <c r="AJ527" s="2">
        <v>0</v>
      </c>
      <c r="AK527" s="7">
        <v>0</v>
      </c>
      <c r="AL527" s="2">
        <v>0</v>
      </c>
      <c r="AM527" s="2">
        <v>0</v>
      </c>
      <c r="AN527" s="7">
        <v>0</v>
      </c>
      <c r="AO527" s="2">
        <v>0</v>
      </c>
      <c r="AP527" s="2">
        <v>0</v>
      </c>
      <c r="AQ527" s="2">
        <v>0</v>
      </c>
      <c r="AR527" s="2">
        <v>0</v>
      </c>
      <c r="AS527" s="2">
        <v>0</v>
      </c>
    </row>
    <row r="528" spans="1:45" hidden="1" x14ac:dyDescent="0.25">
      <c r="A528">
        <v>24062200</v>
      </c>
      <c r="B528" t="s">
        <v>1038</v>
      </c>
      <c r="C528" s="10">
        <v>3</v>
      </c>
      <c r="D528">
        <v>1</v>
      </c>
      <c r="E528" t="s">
        <v>218</v>
      </c>
      <c r="F528" t="s">
        <v>219</v>
      </c>
      <c r="G528" t="s">
        <v>1203</v>
      </c>
      <c r="H528" t="s">
        <v>753</v>
      </c>
      <c r="I528" t="s">
        <v>753</v>
      </c>
      <c r="J528" t="s">
        <v>752</v>
      </c>
      <c r="K528">
        <v>0</v>
      </c>
      <c r="L528">
        <v>0</v>
      </c>
      <c r="M528">
        <v>0</v>
      </c>
      <c r="N528" t="str">
        <f t="shared" si="54"/>
        <v>não</v>
      </c>
      <c r="O528" t="s">
        <v>757</v>
      </c>
      <c r="P528" t="str">
        <f t="shared" si="55"/>
        <v>Apenas EF2</v>
      </c>
      <c r="Q528">
        <f t="shared" si="56"/>
        <v>0</v>
      </c>
      <c r="R528">
        <f t="shared" si="57"/>
        <v>0</v>
      </c>
      <c r="S528">
        <f t="shared" si="58"/>
        <v>0</v>
      </c>
      <c r="W528">
        <f t="shared" si="59"/>
        <v>9</v>
      </c>
      <c r="Y528" s="2">
        <v>0</v>
      </c>
      <c r="Z528" s="2">
        <v>0</v>
      </c>
      <c r="AA528" s="2">
        <v>0</v>
      </c>
      <c r="AB528" s="7">
        <v>0</v>
      </c>
      <c r="AC528" s="7">
        <v>0</v>
      </c>
      <c r="AD528" s="7">
        <v>3</v>
      </c>
      <c r="AE528" s="2">
        <v>2</v>
      </c>
      <c r="AF528" s="2">
        <v>2</v>
      </c>
      <c r="AG528" s="2">
        <v>2</v>
      </c>
      <c r="AH528" s="7">
        <v>0</v>
      </c>
      <c r="AI528" s="2">
        <v>0</v>
      </c>
      <c r="AJ528" s="2">
        <v>0</v>
      </c>
      <c r="AK528" s="7">
        <v>0</v>
      </c>
      <c r="AL528" s="2">
        <v>0</v>
      </c>
      <c r="AM528" s="2">
        <v>0</v>
      </c>
      <c r="AN528" s="7">
        <v>0</v>
      </c>
      <c r="AO528" s="2">
        <v>0</v>
      </c>
      <c r="AP528" s="2">
        <v>0</v>
      </c>
      <c r="AQ528" s="2">
        <v>0</v>
      </c>
      <c r="AR528" s="2">
        <v>0</v>
      </c>
      <c r="AS528" s="2">
        <v>0</v>
      </c>
    </row>
    <row r="529" spans="1:45" x14ac:dyDescent="0.25">
      <c r="A529">
        <v>24062227</v>
      </c>
      <c r="B529" t="s">
        <v>1038</v>
      </c>
      <c r="C529" s="10">
        <v>3</v>
      </c>
      <c r="D529">
        <v>1</v>
      </c>
      <c r="E529" t="s">
        <v>218</v>
      </c>
      <c r="F529" t="s">
        <v>220</v>
      </c>
      <c r="G529" t="s">
        <v>1204</v>
      </c>
      <c r="H529">
        <v>0</v>
      </c>
      <c r="I529">
        <v>0</v>
      </c>
      <c r="J529" t="s">
        <v>753</v>
      </c>
      <c r="K529" t="s">
        <v>753</v>
      </c>
      <c r="L529" t="s">
        <v>753</v>
      </c>
      <c r="M529">
        <v>0</v>
      </c>
      <c r="N529" t="str">
        <f t="shared" si="54"/>
        <v>sim</v>
      </c>
      <c r="O529" t="s">
        <v>757</v>
      </c>
      <c r="P529" t="str">
        <f t="shared" si="55"/>
        <v>EF2 e EM</v>
      </c>
      <c r="Q529">
        <f t="shared" si="56"/>
        <v>1</v>
      </c>
      <c r="R529">
        <f t="shared" si="57"/>
        <v>0</v>
      </c>
      <c r="S529">
        <f t="shared" si="58"/>
        <v>1</v>
      </c>
      <c r="T529" t="str">
        <f>IF(Q529&gt;0,"EM",IF(R529&gt;0,"EMI",IF(S529&gt;0,"EMND")))</f>
        <v>EM</v>
      </c>
      <c r="U529">
        <f>IF(T529="EF1",AB529+AC529,IF(T529="EF2",AD529,IF(T529="EM",AH529,IF(T529="EMND",AN529,AK529))))</f>
        <v>3</v>
      </c>
      <c r="V529" s="12">
        <f>IF(U529=1,30000,IF(U529&gt;5,45000,30000+3000*U529))</f>
        <v>39000</v>
      </c>
      <c r="W529">
        <f t="shared" si="59"/>
        <v>21</v>
      </c>
      <c r="X529">
        <f>AH529+AN529</f>
        <v>5</v>
      </c>
      <c r="Y529" s="2">
        <v>0</v>
      </c>
      <c r="Z529" s="2">
        <v>0</v>
      </c>
      <c r="AA529" s="2">
        <v>0</v>
      </c>
      <c r="AB529" s="7">
        <v>0</v>
      </c>
      <c r="AC529" s="7">
        <v>0</v>
      </c>
      <c r="AD529" s="7">
        <v>3</v>
      </c>
      <c r="AE529" s="2">
        <v>3</v>
      </c>
      <c r="AF529" s="2">
        <v>2</v>
      </c>
      <c r="AG529" s="2">
        <v>2</v>
      </c>
      <c r="AH529" s="7">
        <v>3</v>
      </c>
      <c r="AI529" s="2">
        <v>2</v>
      </c>
      <c r="AJ529" s="2">
        <v>1</v>
      </c>
      <c r="AK529" s="7">
        <v>0</v>
      </c>
      <c r="AL529" s="2">
        <v>0</v>
      </c>
      <c r="AM529" s="2">
        <v>0</v>
      </c>
      <c r="AN529" s="7">
        <v>2</v>
      </c>
      <c r="AO529" s="2">
        <v>1</v>
      </c>
      <c r="AP529" s="2">
        <v>2</v>
      </c>
      <c r="AQ529" s="2">
        <v>0</v>
      </c>
      <c r="AR529" s="2">
        <v>0</v>
      </c>
      <c r="AS529" s="2">
        <v>0</v>
      </c>
    </row>
    <row r="530" spans="1:45" hidden="1" x14ac:dyDescent="0.25">
      <c r="A530">
        <v>24062235</v>
      </c>
      <c r="C530" t="s">
        <v>1270</v>
      </c>
      <c r="G530" t="s">
        <v>1205</v>
      </c>
      <c r="H530" t="s">
        <v>753</v>
      </c>
      <c r="I530" t="s">
        <v>753</v>
      </c>
      <c r="J530" t="s">
        <v>752</v>
      </c>
      <c r="K530">
        <v>0</v>
      </c>
      <c r="L530">
        <v>0</v>
      </c>
      <c r="M530">
        <v>0</v>
      </c>
      <c r="N530" t="str">
        <f t="shared" si="54"/>
        <v>não</v>
      </c>
      <c r="O530" t="s">
        <v>757</v>
      </c>
      <c r="P530" t="b">
        <f t="shared" si="55"/>
        <v>0</v>
      </c>
      <c r="Q530">
        <f t="shared" si="56"/>
        <v>0</v>
      </c>
      <c r="R530">
        <f t="shared" si="57"/>
        <v>0</v>
      </c>
      <c r="S530">
        <f t="shared" si="58"/>
        <v>0</v>
      </c>
      <c r="W530">
        <f t="shared" si="59"/>
        <v>0</v>
      </c>
      <c r="Y530" s="2">
        <v>0</v>
      </c>
      <c r="Z530" s="2">
        <v>0</v>
      </c>
      <c r="AA530" s="2">
        <v>0</v>
      </c>
      <c r="AB530" s="7">
        <v>0</v>
      </c>
      <c r="AC530" s="7">
        <v>0</v>
      </c>
      <c r="AD530" s="7">
        <v>0</v>
      </c>
      <c r="AE530" s="2">
        <v>0</v>
      </c>
      <c r="AF530" s="2">
        <v>0</v>
      </c>
      <c r="AG530" s="2">
        <v>0</v>
      </c>
      <c r="AH530" s="7">
        <v>0</v>
      </c>
      <c r="AI530" s="2">
        <v>0</v>
      </c>
      <c r="AJ530" s="2">
        <v>0</v>
      </c>
      <c r="AK530" s="7">
        <v>0</v>
      </c>
      <c r="AL530" s="2">
        <v>0</v>
      </c>
      <c r="AM530" s="2">
        <v>0</v>
      </c>
      <c r="AN530" s="7">
        <v>0</v>
      </c>
      <c r="AO530" s="2">
        <v>0</v>
      </c>
      <c r="AP530" s="2">
        <v>0</v>
      </c>
      <c r="AQ530" s="2">
        <v>0</v>
      </c>
      <c r="AR530" s="2">
        <v>0</v>
      </c>
      <c r="AS530" s="2">
        <v>0</v>
      </c>
    </row>
    <row r="531" spans="1:45" hidden="1" x14ac:dyDescent="0.25">
      <c r="A531">
        <v>24062413</v>
      </c>
      <c r="B531" t="s">
        <v>1038</v>
      </c>
      <c r="C531" s="10">
        <v>3</v>
      </c>
      <c r="D531">
        <v>1</v>
      </c>
      <c r="E531" t="s">
        <v>236</v>
      </c>
      <c r="F531" t="s">
        <v>240</v>
      </c>
      <c r="G531" t="s">
        <v>1206</v>
      </c>
      <c r="H531" t="s">
        <v>753</v>
      </c>
      <c r="I531" t="s">
        <v>753</v>
      </c>
      <c r="J531" t="s">
        <v>751</v>
      </c>
      <c r="K531">
        <v>0</v>
      </c>
      <c r="L531">
        <v>0</v>
      </c>
      <c r="M531">
        <v>0</v>
      </c>
      <c r="N531" t="str">
        <f t="shared" si="54"/>
        <v>não</v>
      </c>
      <c r="O531" t="s">
        <v>758</v>
      </c>
      <c r="P531" t="str">
        <f t="shared" si="55"/>
        <v>Apenas EMND</v>
      </c>
      <c r="Q531">
        <f t="shared" si="56"/>
        <v>0</v>
      </c>
      <c r="R531">
        <f t="shared" si="57"/>
        <v>0</v>
      </c>
      <c r="S531">
        <f t="shared" si="58"/>
        <v>1</v>
      </c>
      <c r="W531">
        <f t="shared" si="59"/>
        <v>10</v>
      </c>
      <c r="Y531" s="2">
        <v>0</v>
      </c>
      <c r="Z531" s="2">
        <v>0</v>
      </c>
      <c r="AA531" s="2">
        <v>0</v>
      </c>
      <c r="AB531" s="7">
        <v>0</v>
      </c>
      <c r="AC531" s="7">
        <v>0</v>
      </c>
      <c r="AD531" s="7">
        <v>0</v>
      </c>
      <c r="AE531" s="2">
        <v>0</v>
      </c>
      <c r="AF531" s="2">
        <v>0</v>
      </c>
      <c r="AG531" s="2">
        <v>0</v>
      </c>
      <c r="AH531" s="7">
        <v>0</v>
      </c>
      <c r="AI531" s="2">
        <v>0</v>
      </c>
      <c r="AJ531" s="2">
        <v>0</v>
      </c>
      <c r="AK531" s="7">
        <v>0</v>
      </c>
      <c r="AL531" s="2">
        <v>0</v>
      </c>
      <c r="AM531" s="2">
        <v>0</v>
      </c>
      <c r="AN531" s="7">
        <v>4</v>
      </c>
      <c r="AO531" s="2">
        <v>3</v>
      </c>
      <c r="AP531" s="2">
        <v>3</v>
      </c>
      <c r="AQ531" s="2">
        <v>0</v>
      </c>
      <c r="AR531" s="2">
        <v>0</v>
      </c>
      <c r="AS531" s="2">
        <v>0</v>
      </c>
    </row>
    <row r="532" spans="1:45" hidden="1" x14ac:dyDescent="0.25">
      <c r="A532">
        <v>24062421</v>
      </c>
      <c r="B532" t="s">
        <v>1038</v>
      </c>
      <c r="C532" s="10">
        <v>3</v>
      </c>
      <c r="D532">
        <v>1</v>
      </c>
      <c r="E532" t="s">
        <v>236</v>
      </c>
      <c r="F532" t="s">
        <v>237</v>
      </c>
      <c r="G532" t="s">
        <v>1207</v>
      </c>
      <c r="H532" t="s">
        <v>753</v>
      </c>
      <c r="I532" t="s">
        <v>753</v>
      </c>
      <c r="J532" t="s">
        <v>751</v>
      </c>
      <c r="K532">
        <v>1</v>
      </c>
      <c r="L532">
        <v>1</v>
      </c>
      <c r="M532">
        <v>0</v>
      </c>
      <c r="N532" t="str">
        <f t="shared" si="54"/>
        <v>não</v>
      </c>
      <c r="O532" t="s">
        <v>757</v>
      </c>
      <c r="P532" t="str">
        <f t="shared" si="55"/>
        <v>EF2 e EM</v>
      </c>
      <c r="Q532">
        <f t="shared" si="56"/>
        <v>1</v>
      </c>
      <c r="R532">
        <f t="shared" si="57"/>
        <v>0</v>
      </c>
      <c r="S532">
        <f t="shared" si="58"/>
        <v>1</v>
      </c>
      <c r="W532">
        <f t="shared" si="59"/>
        <v>21</v>
      </c>
      <c r="Y532" s="2">
        <v>0</v>
      </c>
      <c r="Z532" s="2">
        <v>0</v>
      </c>
      <c r="AA532" s="2">
        <v>0</v>
      </c>
      <c r="AB532" s="7">
        <v>0</v>
      </c>
      <c r="AC532" s="7">
        <v>0</v>
      </c>
      <c r="AD532" s="7">
        <v>3</v>
      </c>
      <c r="AE532" s="2">
        <v>2</v>
      </c>
      <c r="AF532" s="2">
        <v>2</v>
      </c>
      <c r="AG532" s="2">
        <v>2</v>
      </c>
      <c r="AH532" s="7">
        <v>3</v>
      </c>
      <c r="AI532" s="2">
        <v>2</v>
      </c>
      <c r="AJ532" s="2">
        <v>2</v>
      </c>
      <c r="AK532" s="7">
        <v>0</v>
      </c>
      <c r="AL532" s="2">
        <v>0</v>
      </c>
      <c r="AM532" s="2">
        <v>0</v>
      </c>
      <c r="AN532" s="7">
        <v>2</v>
      </c>
      <c r="AO532" s="2">
        <v>2</v>
      </c>
      <c r="AP532" s="2">
        <v>1</v>
      </c>
      <c r="AQ532" s="2">
        <v>0</v>
      </c>
      <c r="AR532" s="2">
        <v>0</v>
      </c>
      <c r="AS532" s="2">
        <v>0</v>
      </c>
    </row>
    <row r="533" spans="1:45" hidden="1" x14ac:dyDescent="0.25">
      <c r="A533">
        <v>24062430</v>
      </c>
      <c r="B533" t="s">
        <v>1038</v>
      </c>
      <c r="C533" s="10">
        <v>3</v>
      </c>
      <c r="D533">
        <v>1</v>
      </c>
      <c r="E533" t="s">
        <v>236</v>
      </c>
      <c r="F533" t="s">
        <v>238</v>
      </c>
      <c r="G533" t="s">
        <v>1208</v>
      </c>
      <c r="H533" t="s">
        <v>753</v>
      </c>
      <c r="I533" t="s">
        <v>753</v>
      </c>
      <c r="J533" t="s">
        <v>750</v>
      </c>
      <c r="K533">
        <v>1</v>
      </c>
      <c r="L533">
        <v>1</v>
      </c>
      <c r="M533">
        <v>0</v>
      </c>
      <c r="N533" t="str">
        <f t="shared" si="54"/>
        <v>não</v>
      </c>
      <c r="O533" t="s">
        <v>757</v>
      </c>
      <c r="P533" t="str">
        <f t="shared" si="55"/>
        <v>Apenas EF1</v>
      </c>
      <c r="Q533">
        <f t="shared" si="56"/>
        <v>0</v>
      </c>
      <c r="R533">
        <f t="shared" si="57"/>
        <v>0</v>
      </c>
      <c r="S533">
        <f t="shared" si="58"/>
        <v>0</v>
      </c>
      <c r="W533">
        <f t="shared" si="59"/>
        <v>11</v>
      </c>
      <c r="Y533" s="2">
        <v>2</v>
      </c>
      <c r="Z533" s="2">
        <v>2</v>
      </c>
      <c r="AA533" s="2">
        <v>2</v>
      </c>
      <c r="AB533" s="7">
        <v>3</v>
      </c>
      <c r="AC533" s="7">
        <v>2</v>
      </c>
      <c r="AD533" s="7">
        <v>0</v>
      </c>
      <c r="AE533" s="2">
        <v>0</v>
      </c>
      <c r="AF533" s="2">
        <v>0</v>
      </c>
      <c r="AG533" s="2">
        <v>0</v>
      </c>
      <c r="AH533" s="7">
        <v>0</v>
      </c>
      <c r="AI533" s="2">
        <v>0</v>
      </c>
      <c r="AJ533" s="2">
        <v>0</v>
      </c>
      <c r="AK533" s="7">
        <v>0</v>
      </c>
      <c r="AL533" s="2">
        <v>0</v>
      </c>
      <c r="AM533" s="2">
        <v>0</v>
      </c>
      <c r="AN533" s="7">
        <v>0</v>
      </c>
      <c r="AO533" s="2">
        <v>0</v>
      </c>
      <c r="AP533" s="2">
        <v>0</v>
      </c>
      <c r="AQ533" s="2">
        <v>0</v>
      </c>
      <c r="AR533" s="2">
        <v>0</v>
      </c>
      <c r="AS533" s="2">
        <v>0</v>
      </c>
    </row>
    <row r="534" spans="1:45" hidden="1" x14ac:dyDescent="0.25">
      <c r="A534">
        <v>24062502</v>
      </c>
      <c r="B534" t="s">
        <v>1038</v>
      </c>
      <c r="C534" s="10">
        <v>3</v>
      </c>
      <c r="D534">
        <v>1</v>
      </c>
      <c r="E534" t="s">
        <v>236</v>
      </c>
      <c r="F534" t="s">
        <v>239</v>
      </c>
      <c r="G534" t="s">
        <v>1209</v>
      </c>
      <c r="H534" t="s">
        <v>753</v>
      </c>
      <c r="I534" t="s">
        <v>753</v>
      </c>
      <c r="J534" t="s">
        <v>750</v>
      </c>
      <c r="K534">
        <v>1</v>
      </c>
      <c r="L534">
        <v>0</v>
      </c>
      <c r="M534">
        <v>0</v>
      </c>
      <c r="N534" t="str">
        <f t="shared" si="54"/>
        <v>não</v>
      </c>
      <c r="O534" t="s">
        <v>757</v>
      </c>
      <c r="P534" t="str">
        <f t="shared" si="55"/>
        <v>Apenas EF1</v>
      </c>
      <c r="Q534">
        <f t="shared" si="56"/>
        <v>0</v>
      </c>
      <c r="R534">
        <f t="shared" si="57"/>
        <v>0</v>
      </c>
      <c r="S534">
        <f t="shared" si="58"/>
        <v>0</v>
      </c>
      <c r="W534">
        <f t="shared" si="59"/>
        <v>2</v>
      </c>
      <c r="Y534" s="2">
        <v>0</v>
      </c>
      <c r="Z534" s="2">
        <v>0</v>
      </c>
      <c r="AA534" s="2">
        <v>0</v>
      </c>
      <c r="AB534" s="7">
        <v>1</v>
      </c>
      <c r="AC534" s="7">
        <v>1</v>
      </c>
      <c r="AD534" s="7">
        <v>0</v>
      </c>
      <c r="AE534" s="2">
        <v>0</v>
      </c>
      <c r="AF534" s="2">
        <v>0</v>
      </c>
      <c r="AG534" s="2">
        <v>0</v>
      </c>
      <c r="AH534" s="7">
        <v>0</v>
      </c>
      <c r="AI534" s="2">
        <v>0</v>
      </c>
      <c r="AJ534" s="2">
        <v>0</v>
      </c>
      <c r="AK534" s="7">
        <v>0</v>
      </c>
      <c r="AL534" s="2">
        <v>0</v>
      </c>
      <c r="AM534" s="2">
        <v>0</v>
      </c>
      <c r="AN534" s="7">
        <v>0</v>
      </c>
      <c r="AO534" s="2">
        <v>0</v>
      </c>
      <c r="AP534" s="2">
        <v>0</v>
      </c>
      <c r="AQ534" s="2">
        <v>0</v>
      </c>
      <c r="AR534" s="2">
        <v>0</v>
      </c>
      <c r="AS534" s="2">
        <v>0</v>
      </c>
    </row>
    <row r="535" spans="1:45" hidden="1" x14ac:dyDescent="0.25">
      <c r="A535">
        <v>24062782</v>
      </c>
      <c r="B535" t="s">
        <v>1068</v>
      </c>
      <c r="C535" s="10">
        <v>2</v>
      </c>
      <c r="D535">
        <v>1</v>
      </c>
      <c r="E535" t="s">
        <v>188</v>
      </c>
      <c r="F535" t="s">
        <v>189</v>
      </c>
      <c r="G535" t="s">
        <v>189</v>
      </c>
      <c r="H535">
        <v>1</v>
      </c>
      <c r="I535">
        <v>1</v>
      </c>
      <c r="J535" t="s">
        <v>753</v>
      </c>
      <c r="K535" t="s">
        <v>753</v>
      </c>
      <c r="L535" t="s">
        <v>753</v>
      </c>
      <c r="M535">
        <v>0</v>
      </c>
      <c r="N535" t="str">
        <f t="shared" si="54"/>
        <v>não</v>
      </c>
      <c r="O535" t="s">
        <v>758</v>
      </c>
      <c r="P535" t="str">
        <f t="shared" si="55"/>
        <v>Apenas EMND</v>
      </c>
      <c r="Q535">
        <f t="shared" si="56"/>
        <v>0</v>
      </c>
      <c r="R535">
        <f t="shared" si="57"/>
        <v>0</v>
      </c>
      <c r="S535">
        <f t="shared" si="58"/>
        <v>1</v>
      </c>
      <c r="W535">
        <f t="shared" si="59"/>
        <v>5</v>
      </c>
      <c r="Y535" s="2">
        <v>0</v>
      </c>
      <c r="Z535" s="2">
        <v>0</v>
      </c>
      <c r="AA535" s="2">
        <v>0</v>
      </c>
      <c r="AB535" s="7">
        <v>0</v>
      </c>
      <c r="AC535" s="7">
        <v>0</v>
      </c>
      <c r="AD535" s="7">
        <v>0</v>
      </c>
      <c r="AE535" s="2">
        <v>0</v>
      </c>
      <c r="AF535" s="2">
        <v>0</v>
      </c>
      <c r="AG535" s="2">
        <v>0</v>
      </c>
      <c r="AH535" s="7">
        <v>0</v>
      </c>
      <c r="AI535" s="2">
        <v>0</v>
      </c>
      <c r="AJ535" s="2">
        <v>0</v>
      </c>
      <c r="AK535" s="7">
        <v>0</v>
      </c>
      <c r="AL535" s="2">
        <v>0</v>
      </c>
      <c r="AM535" s="2">
        <v>0</v>
      </c>
      <c r="AN535" s="7">
        <v>2</v>
      </c>
      <c r="AO535" s="2">
        <v>2</v>
      </c>
      <c r="AP535" s="2">
        <v>1</v>
      </c>
      <c r="AQ535" s="2">
        <v>0</v>
      </c>
      <c r="AR535" s="2">
        <v>0</v>
      </c>
      <c r="AS535" s="2">
        <v>0</v>
      </c>
    </row>
    <row r="536" spans="1:45" hidden="1" x14ac:dyDescent="0.25">
      <c r="A536">
        <v>24062820</v>
      </c>
      <c r="B536" t="s">
        <v>1068</v>
      </c>
      <c r="C536" s="10">
        <v>2</v>
      </c>
      <c r="D536">
        <v>1</v>
      </c>
      <c r="E536" t="s">
        <v>190</v>
      </c>
      <c r="F536" t="s">
        <v>191</v>
      </c>
      <c r="G536" t="s">
        <v>1210</v>
      </c>
      <c r="H536" t="s">
        <v>753</v>
      </c>
      <c r="I536" t="s">
        <v>753</v>
      </c>
      <c r="J536" t="s">
        <v>752</v>
      </c>
      <c r="K536">
        <v>0</v>
      </c>
      <c r="L536">
        <v>0</v>
      </c>
      <c r="M536">
        <v>0</v>
      </c>
      <c r="N536" t="str">
        <f t="shared" si="54"/>
        <v>não</v>
      </c>
      <c r="O536" t="s">
        <v>757</v>
      </c>
      <c r="P536" t="str">
        <f t="shared" si="55"/>
        <v>EF1 e EF2</v>
      </c>
      <c r="Q536">
        <f t="shared" si="56"/>
        <v>0</v>
      </c>
      <c r="R536">
        <f t="shared" si="57"/>
        <v>0</v>
      </c>
      <c r="S536">
        <f t="shared" si="58"/>
        <v>0</v>
      </c>
      <c r="W536">
        <f t="shared" si="59"/>
        <v>10</v>
      </c>
      <c r="Y536" s="2">
        <v>0</v>
      </c>
      <c r="Z536" s="2">
        <v>0</v>
      </c>
      <c r="AA536" s="2">
        <v>0</v>
      </c>
      <c r="AB536" s="7">
        <v>1</v>
      </c>
      <c r="AC536" s="7">
        <v>1</v>
      </c>
      <c r="AD536" s="7">
        <v>3</v>
      </c>
      <c r="AE536" s="2">
        <v>2</v>
      </c>
      <c r="AF536" s="2">
        <v>1</v>
      </c>
      <c r="AG536" s="2">
        <v>1</v>
      </c>
      <c r="AH536" s="7">
        <v>0</v>
      </c>
      <c r="AI536" s="2">
        <v>0</v>
      </c>
      <c r="AJ536" s="2">
        <v>0</v>
      </c>
      <c r="AK536" s="7">
        <v>0</v>
      </c>
      <c r="AL536" s="2">
        <v>0</v>
      </c>
      <c r="AM536" s="2">
        <v>0</v>
      </c>
      <c r="AN536" s="7">
        <v>0</v>
      </c>
      <c r="AO536" s="2">
        <v>0</v>
      </c>
      <c r="AP536" s="2">
        <v>0</v>
      </c>
      <c r="AQ536" s="2">
        <v>0</v>
      </c>
      <c r="AR536" s="2">
        <v>0</v>
      </c>
      <c r="AS536" s="2">
        <v>1</v>
      </c>
    </row>
    <row r="537" spans="1:45" hidden="1" x14ac:dyDescent="0.25">
      <c r="A537">
        <v>24062839</v>
      </c>
      <c r="B537" t="s">
        <v>1068</v>
      </c>
      <c r="C537" s="10">
        <v>2</v>
      </c>
      <c r="D537">
        <v>1</v>
      </c>
      <c r="E537" t="s">
        <v>190</v>
      </c>
      <c r="F537" t="s">
        <v>192</v>
      </c>
      <c r="G537" t="s">
        <v>1211</v>
      </c>
      <c r="H537">
        <v>1</v>
      </c>
      <c r="I537">
        <v>1</v>
      </c>
      <c r="J537" t="s">
        <v>753</v>
      </c>
      <c r="K537" t="s">
        <v>753</v>
      </c>
      <c r="L537" t="s">
        <v>753</v>
      </c>
      <c r="M537">
        <v>0</v>
      </c>
      <c r="N537" t="str">
        <f t="shared" si="54"/>
        <v>não</v>
      </c>
      <c r="O537" t="s">
        <v>757</v>
      </c>
      <c r="P537" t="str">
        <f t="shared" si="55"/>
        <v>Apenas EM</v>
      </c>
      <c r="Q537">
        <f t="shared" si="56"/>
        <v>1</v>
      </c>
      <c r="R537">
        <f t="shared" si="57"/>
        <v>0</v>
      </c>
      <c r="S537">
        <f t="shared" si="58"/>
        <v>1</v>
      </c>
      <c r="W537">
        <f t="shared" si="59"/>
        <v>15</v>
      </c>
      <c r="Y537" s="2">
        <v>0</v>
      </c>
      <c r="Z537" s="2">
        <v>0</v>
      </c>
      <c r="AA537" s="2">
        <v>0</v>
      </c>
      <c r="AB537" s="7">
        <v>0</v>
      </c>
      <c r="AC537" s="7">
        <v>0</v>
      </c>
      <c r="AD537" s="7">
        <v>0</v>
      </c>
      <c r="AE537" s="2">
        <v>0</v>
      </c>
      <c r="AF537" s="2">
        <v>0</v>
      </c>
      <c r="AG537" s="2">
        <v>0</v>
      </c>
      <c r="AH537" s="7">
        <v>4</v>
      </c>
      <c r="AI537" s="2">
        <v>3</v>
      </c>
      <c r="AJ537" s="2">
        <v>3</v>
      </c>
      <c r="AK537" s="7">
        <v>0</v>
      </c>
      <c r="AL537" s="2">
        <v>0</v>
      </c>
      <c r="AM537" s="2">
        <v>0</v>
      </c>
      <c r="AN537" s="7">
        <v>2</v>
      </c>
      <c r="AO537" s="2">
        <v>2</v>
      </c>
      <c r="AP537" s="2">
        <v>1</v>
      </c>
      <c r="AQ537" s="2">
        <v>0</v>
      </c>
      <c r="AR537" s="2">
        <v>0</v>
      </c>
      <c r="AS537" s="2">
        <v>0</v>
      </c>
    </row>
    <row r="538" spans="1:45" hidden="1" x14ac:dyDescent="0.25">
      <c r="A538">
        <v>24062847</v>
      </c>
      <c r="B538" t="s">
        <v>1068</v>
      </c>
      <c r="C538" s="10">
        <v>2</v>
      </c>
      <c r="D538">
        <v>1</v>
      </c>
      <c r="E538" t="s">
        <v>190</v>
      </c>
      <c r="F538" t="s">
        <v>193</v>
      </c>
      <c r="G538" t="s">
        <v>1212</v>
      </c>
      <c r="H538" t="s">
        <v>753</v>
      </c>
      <c r="I538" t="s">
        <v>753</v>
      </c>
      <c r="J538" t="s">
        <v>750</v>
      </c>
      <c r="K538">
        <v>0</v>
      </c>
      <c r="L538">
        <v>0</v>
      </c>
      <c r="M538">
        <v>0</v>
      </c>
      <c r="N538" t="str">
        <f t="shared" si="54"/>
        <v>não</v>
      </c>
      <c r="O538" t="s">
        <v>757</v>
      </c>
      <c r="P538" t="str">
        <f t="shared" si="55"/>
        <v>Apenas EF1</v>
      </c>
      <c r="Q538">
        <f t="shared" si="56"/>
        <v>0</v>
      </c>
      <c r="R538">
        <f t="shared" si="57"/>
        <v>0</v>
      </c>
      <c r="S538">
        <f t="shared" si="58"/>
        <v>0</v>
      </c>
      <c r="W538">
        <f t="shared" si="59"/>
        <v>3</v>
      </c>
      <c r="Y538" s="2">
        <v>0</v>
      </c>
      <c r="Z538" s="2">
        <v>0</v>
      </c>
      <c r="AA538" s="2">
        <v>0</v>
      </c>
      <c r="AB538" s="7">
        <v>1</v>
      </c>
      <c r="AC538" s="7">
        <v>1</v>
      </c>
      <c r="AD538" s="7">
        <v>0</v>
      </c>
      <c r="AE538" s="2">
        <v>0</v>
      </c>
      <c r="AF538" s="2">
        <v>0</v>
      </c>
      <c r="AG538" s="2">
        <v>0</v>
      </c>
      <c r="AH538" s="7">
        <v>0</v>
      </c>
      <c r="AI538" s="2">
        <v>0</v>
      </c>
      <c r="AJ538" s="2">
        <v>0</v>
      </c>
      <c r="AK538" s="7">
        <v>0</v>
      </c>
      <c r="AL538" s="2">
        <v>0</v>
      </c>
      <c r="AM538" s="2">
        <v>0</v>
      </c>
      <c r="AN538" s="7">
        <v>0</v>
      </c>
      <c r="AO538" s="2">
        <v>0</v>
      </c>
      <c r="AP538" s="2">
        <v>0</v>
      </c>
      <c r="AQ538" s="2">
        <v>0</v>
      </c>
      <c r="AR538" s="2">
        <v>0</v>
      </c>
      <c r="AS538" s="2">
        <v>1</v>
      </c>
    </row>
    <row r="539" spans="1:45" hidden="1" x14ac:dyDescent="0.25">
      <c r="A539">
        <v>24063010</v>
      </c>
      <c r="B539" t="s">
        <v>1068</v>
      </c>
      <c r="C539" s="10">
        <v>2</v>
      </c>
      <c r="D539">
        <v>1</v>
      </c>
      <c r="E539" t="s">
        <v>197</v>
      </c>
      <c r="F539" t="s">
        <v>198</v>
      </c>
      <c r="G539" t="s">
        <v>198</v>
      </c>
      <c r="H539" t="s">
        <v>753</v>
      </c>
      <c r="I539" t="s">
        <v>753</v>
      </c>
      <c r="J539" t="s">
        <v>751</v>
      </c>
      <c r="K539">
        <v>0</v>
      </c>
      <c r="L539">
        <v>0</v>
      </c>
      <c r="M539">
        <v>0</v>
      </c>
      <c r="N539" t="str">
        <f t="shared" si="54"/>
        <v>não</v>
      </c>
      <c r="O539" t="s">
        <v>758</v>
      </c>
      <c r="P539" t="str">
        <f t="shared" si="55"/>
        <v>Apenas EMND</v>
      </c>
      <c r="Q539">
        <f t="shared" si="56"/>
        <v>0</v>
      </c>
      <c r="R539">
        <f t="shared" si="57"/>
        <v>0</v>
      </c>
      <c r="S539">
        <f t="shared" si="58"/>
        <v>1</v>
      </c>
      <c r="W539">
        <f t="shared" si="59"/>
        <v>6</v>
      </c>
      <c r="Y539" s="2">
        <v>0</v>
      </c>
      <c r="Z539" s="2">
        <v>0</v>
      </c>
      <c r="AA539" s="2">
        <v>0</v>
      </c>
      <c r="AB539" s="7">
        <v>0</v>
      </c>
      <c r="AC539" s="7">
        <v>0</v>
      </c>
      <c r="AD539" s="7">
        <v>0</v>
      </c>
      <c r="AE539" s="2">
        <v>0</v>
      </c>
      <c r="AF539" s="2">
        <v>0</v>
      </c>
      <c r="AG539" s="2">
        <v>0</v>
      </c>
      <c r="AH539" s="7">
        <v>0</v>
      </c>
      <c r="AI539" s="2">
        <v>0</v>
      </c>
      <c r="AJ539" s="2">
        <v>0</v>
      </c>
      <c r="AK539" s="7">
        <v>0</v>
      </c>
      <c r="AL539" s="2">
        <v>0</v>
      </c>
      <c r="AM539" s="2">
        <v>0</v>
      </c>
      <c r="AN539" s="7">
        <v>2</v>
      </c>
      <c r="AO539" s="2">
        <v>2</v>
      </c>
      <c r="AP539" s="2">
        <v>2</v>
      </c>
      <c r="AQ539" s="2">
        <v>0</v>
      </c>
      <c r="AR539" s="2">
        <v>0</v>
      </c>
      <c r="AS539" s="2">
        <v>0</v>
      </c>
    </row>
    <row r="540" spans="1:45" hidden="1" x14ac:dyDescent="0.25">
      <c r="A540">
        <v>24063029</v>
      </c>
      <c r="B540" t="s">
        <v>1068</v>
      </c>
      <c r="C540" s="10">
        <v>2</v>
      </c>
      <c r="D540">
        <v>1</v>
      </c>
      <c r="E540" t="s">
        <v>197</v>
      </c>
      <c r="F540" t="s">
        <v>199</v>
      </c>
      <c r="G540" t="s">
        <v>199</v>
      </c>
      <c r="H540" t="s">
        <v>753</v>
      </c>
      <c r="I540" t="s">
        <v>753</v>
      </c>
      <c r="J540" t="s">
        <v>750</v>
      </c>
      <c r="K540">
        <v>0</v>
      </c>
      <c r="L540">
        <v>0</v>
      </c>
      <c r="M540">
        <v>0</v>
      </c>
      <c r="N540" t="str">
        <f t="shared" si="54"/>
        <v>não</v>
      </c>
      <c r="O540" t="s">
        <v>757</v>
      </c>
      <c r="P540" t="b">
        <f t="shared" si="55"/>
        <v>0</v>
      </c>
      <c r="Q540">
        <f t="shared" si="56"/>
        <v>0</v>
      </c>
      <c r="R540">
        <f t="shared" si="57"/>
        <v>0</v>
      </c>
      <c r="S540">
        <f t="shared" si="58"/>
        <v>0</v>
      </c>
      <c r="W540">
        <f t="shared" si="59"/>
        <v>3</v>
      </c>
      <c r="Y540" s="2">
        <v>1</v>
      </c>
      <c r="Z540" s="2">
        <v>0</v>
      </c>
      <c r="AA540" s="2">
        <v>0</v>
      </c>
      <c r="AB540" s="7">
        <v>0</v>
      </c>
      <c r="AC540" s="7">
        <v>0</v>
      </c>
      <c r="AD540" s="7">
        <v>0</v>
      </c>
      <c r="AE540" s="2">
        <v>0</v>
      </c>
      <c r="AF540" s="2">
        <v>0</v>
      </c>
      <c r="AG540" s="2">
        <v>0</v>
      </c>
      <c r="AH540" s="7">
        <v>0</v>
      </c>
      <c r="AI540" s="2">
        <v>0</v>
      </c>
      <c r="AJ540" s="2">
        <v>0</v>
      </c>
      <c r="AK540" s="7">
        <v>0</v>
      </c>
      <c r="AL540" s="2">
        <v>0</v>
      </c>
      <c r="AM540" s="2">
        <v>0</v>
      </c>
      <c r="AN540" s="7">
        <v>0</v>
      </c>
      <c r="AO540" s="2">
        <v>0</v>
      </c>
      <c r="AP540" s="2">
        <v>0</v>
      </c>
      <c r="AQ540" s="2">
        <v>0</v>
      </c>
      <c r="AR540" s="2">
        <v>1</v>
      </c>
      <c r="AS540" s="2">
        <v>1</v>
      </c>
    </row>
    <row r="541" spans="1:45" hidden="1" x14ac:dyDescent="0.25">
      <c r="A541">
        <v>24063339</v>
      </c>
      <c r="B541" t="s">
        <v>1032</v>
      </c>
      <c r="C541" s="10">
        <v>7</v>
      </c>
      <c r="D541">
        <v>1</v>
      </c>
      <c r="E541" t="s">
        <v>352</v>
      </c>
      <c r="F541" t="s">
        <v>354</v>
      </c>
      <c r="G541" t="s">
        <v>1213</v>
      </c>
      <c r="H541">
        <v>1</v>
      </c>
      <c r="I541">
        <v>1</v>
      </c>
      <c r="J541" t="s">
        <v>753</v>
      </c>
      <c r="K541" t="s">
        <v>753</v>
      </c>
      <c r="L541" t="s">
        <v>753</v>
      </c>
      <c r="M541">
        <v>0</v>
      </c>
      <c r="N541" t="str">
        <f t="shared" si="54"/>
        <v>não</v>
      </c>
      <c r="O541" t="s">
        <v>757</v>
      </c>
      <c r="P541" t="str">
        <f t="shared" si="55"/>
        <v>EF1 e EF2</v>
      </c>
      <c r="Q541">
        <f t="shared" si="56"/>
        <v>0</v>
      </c>
      <c r="R541">
        <f t="shared" si="57"/>
        <v>0</v>
      </c>
      <c r="S541">
        <f t="shared" si="58"/>
        <v>0</v>
      </c>
      <c r="W541">
        <f t="shared" si="59"/>
        <v>19</v>
      </c>
      <c r="Y541" s="2">
        <v>1</v>
      </c>
      <c r="Z541" s="2">
        <v>1</v>
      </c>
      <c r="AA541" s="2">
        <v>1</v>
      </c>
      <c r="AB541" s="7">
        <v>2</v>
      </c>
      <c r="AC541" s="7">
        <v>2</v>
      </c>
      <c r="AD541" s="7">
        <v>2</v>
      </c>
      <c r="AE541" s="2">
        <v>3</v>
      </c>
      <c r="AF541" s="2">
        <v>4</v>
      </c>
      <c r="AG541" s="2">
        <v>3</v>
      </c>
      <c r="AH541" s="7">
        <v>0</v>
      </c>
      <c r="AI541" s="2">
        <v>0</v>
      </c>
      <c r="AJ541" s="2">
        <v>0</v>
      </c>
      <c r="AK541" s="7">
        <v>0</v>
      </c>
      <c r="AL541" s="2">
        <v>0</v>
      </c>
      <c r="AM541" s="2">
        <v>0</v>
      </c>
      <c r="AN541" s="7">
        <v>0</v>
      </c>
      <c r="AO541" s="2">
        <v>0</v>
      </c>
      <c r="AP541" s="2">
        <v>0</v>
      </c>
      <c r="AQ541" s="2">
        <v>0</v>
      </c>
      <c r="AR541" s="2">
        <v>0</v>
      </c>
      <c r="AS541" s="2">
        <v>0</v>
      </c>
    </row>
    <row r="542" spans="1:45" hidden="1" x14ac:dyDescent="0.25">
      <c r="A542">
        <v>24064173</v>
      </c>
      <c r="B542" t="s">
        <v>1108</v>
      </c>
      <c r="C542" s="10">
        <v>1</v>
      </c>
      <c r="D542">
        <v>1</v>
      </c>
      <c r="E542" t="s">
        <v>22</v>
      </c>
      <c r="F542" t="s">
        <v>23</v>
      </c>
      <c r="G542" t="s">
        <v>1214</v>
      </c>
      <c r="H542">
        <v>1</v>
      </c>
      <c r="I542">
        <v>1</v>
      </c>
      <c r="J542" t="s">
        <v>753</v>
      </c>
      <c r="K542" t="s">
        <v>753</v>
      </c>
      <c r="L542" t="s">
        <v>753</v>
      </c>
      <c r="M542">
        <v>0</v>
      </c>
      <c r="N542" t="str">
        <f t="shared" si="54"/>
        <v>não</v>
      </c>
      <c r="O542" t="s">
        <v>757</v>
      </c>
      <c r="P542" t="str">
        <f t="shared" si="55"/>
        <v>EF1 e EF2</v>
      </c>
      <c r="Q542">
        <f t="shared" si="56"/>
        <v>0</v>
      </c>
      <c r="R542">
        <f t="shared" si="57"/>
        <v>0</v>
      </c>
      <c r="S542">
        <f t="shared" si="58"/>
        <v>0</v>
      </c>
      <c r="W542">
        <f t="shared" si="59"/>
        <v>12</v>
      </c>
      <c r="Y542" s="2">
        <v>1</v>
      </c>
      <c r="Z542" s="2">
        <v>1</v>
      </c>
      <c r="AA542" s="2">
        <v>1</v>
      </c>
      <c r="AB542" s="7">
        <v>1</v>
      </c>
      <c r="AC542" s="7">
        <v>2</v>
      </c>
      <c r="AD542" s="7">
        <v>2</v>
      </c>
      <c r="AE542" s="2">
        <v>2</v>
      </c>
      <c r="AF542" s="2">
        <v>1</v>
      </c>
      <c r="AG542" s="2">
        <v>1</v>
      </c>
      <c r="AH542" s="7">
        <v>0</v>
      </c>
      <c r="AI542" s="2">
        <v>0</v>
      </c>
      <c r="AJ542" s="2">
        <v>0</v>
      </c>
      <c r="AK542" s="7">
        <v>0</v>
      </c>
      <c r="AL542" s="2">
        <v>0</v>
      </c>
      <c r="AM542" s="2">
        <v>0</v>
      </c>
      <c r="AN542" s="7">
        <v>0</v>
      </c>
      <c r="AO542" s="2">
        <v>0</v>
      </c>
      <c r="AP542" s="2">
        <v>0</v>
      </c>
      <c r="AQ542" s="2">
        <v>0</v>
      </c>
      <c r="AR542" s="2">
        <v>0</v>
      </c>
      <c r="AS542" s="2">
        <v>0</v>
      </c>
    </row>
    <row r="543" spans="1:45" hidden="1" x14ac:dyDescent="0.25">
      <c r="A543">
        <v>24064238</v>
      </c>
      <c r="B543" t="s">
        <v>866</v>
      </c>
      <c r="C543" s="10">
        <v>15</v>
      </c>
      <c r="D543">
        <v>3</v>
      </c>
      <c r="E543" t="s">
        <v>655</v>
      </c>
      <c r="F543" t="s">
        <v>656</v>
      </c>
      <c r="G543" t="s">
        <v>1215</v>
      </c>
      <c r="H543" t="s">
        <v>753</v>
      </c>
      <c r="I543" t="s">
        <v>753</v>
      </c>
      <c r="J543" t="s">
        <v>751</v>
      </c>
      <c r="K543">
        <v>1</v>
      </c>
      <c r="L543">
        <v>1</v>
      </c>
      <c r="M543">
        <v>0</v>
      </c>
      <c r="N543" t="str">
        <f t="shared" si="54"/>
        <v>não</v>
      </c>
      <c r="O543" t="s">
        <v>757</v>
      </c>
      <c r="P543" t="str">
        <f t="shared" si="55"/>
        <v>EF2 e EM</v>
      </c>
      <c r="Q543">
        <f t="shared" si="56"/>
        <v>1</v>
      </c>
      <c r="R543">
        <f t="shared" si="57"/>
        <v>0</v>
      </c>
      <c r="S543">
        <f t="shared" si="58"/>
        <v>1</v>
      </c>
      <c r="W543">
        <f t="shared" si="59"/>
        <v>7</v>
      </c>
      <c r="Y543" s="2">
        <v>0</v>
      </c>
      <c r="Z543" s="2">
        <v>0</v>
      </c>
      <c r="AA543" s="2">
        <v>0</v>
      </c>
      <c r="AB543" s="7">
        <v>0</v>
      </c>
      <c r="AC543" s="7">
        <v>0</v>
      </c>
      <c r="AD543" s="7">
        <v>1</v>
      </c>
      <c r="AE543" s="2">
        <v>0</v>
      </c>
      <c r="AF543" s="2">
        <v>0</v>
      </c>
      <c r="AG543" s="2">
        <v>1</v>
      </c>
      <c r="AH543" s="7">
        <v>1</v>
      </c>
      <c r="AI543" s="2">
        <v>1</v>
      </c>
      <c r="AJ543" s="2">
        <v>0</v>
      </c>
      <c r="AK543" s="7">
        <v>0</v>
      </c>
      <c r="AL543" s="2">
        <v>0</v>
      </c>
      <c r="AM543" s="2">
        <v>0</v>
      </c>
      <c r="AN543" s="7">
        <v>1</v>
      </c>
      <c r="AO543" s="2">
        <v>1</v>
      </c>
      <c r="AP543" s="2">
        <v>1</v>
      </c>
      <c r="AQ543" s="2">
        <v>0</v>
      </c>
      <c r="AR543" s="2">
        <v>0</v>
      </c>
      <c r="AS543" s="2">
        <v>0</v>
      </c>
    </row>
    <row r="544" spans="1:45" hidden="1" x14ac:dyDescent="0.25">
      <c r="A544">
        <v>24064408</v>
      </c>
      <c r="B544" t="s">
        <v>965</v>
      </c>
      <c r="C544" s="10">
        <v>9</v>
      </c>
      <c r="D544">
        <v>4</v>
      </c>
      <c r="E544" t="s">
        <v>422</v>
      </c>
      <c r="F544" t="s">
        <v>425</v>
      </c>
      <c r="G544" t="s">
        <v>1216</v>
      </c>
      <c r="H544">
        <v>1</v>
      </c>
      <c r="I544">
        <v>1</v>
      </c>
      <c r="J544" t="s">
        <v>753</v>
      </c>
      <c r="K544" t="s">
        <v>753</v>
      </c>
      <c r="L544" t="s">
        <v>753</v>
      </c>
      <c r="M544">
        <v>0</v>
      </c>
      <c r="N544" t="str">
        <f t="shared" si="54"/>
        <v>não</v>
      </c>
      <c r="O544" t="s">
        <v>757</v>
      </c>
      <c r="P544" t="str">
        <f t="shared" si="55"/>
        <v>EF2 e EM</v>
      </c>
      <c r="Q544">
        <f t="shared" si="56"/>
        <v>1</v>
      </c>
      <c r="R544">
        <f t="shared" si="57"/>
        <v>0</v>
      </c>
      <c r="S544">
        <f t="shared" si="58"/>
        <v>0</v>
      </c>
      <c r="W544">
        <f t="shared" si="59"/>
        <v>9</v>
      </c>
      <c r="Y544" s="2">
        <v>0</v>
      </c>
      <c r="Z544" s="2">
        <v>0</v>
      </c>
      <c r="AA544" s="2">
        <v>0</v>
      </c>
      <c r="AB544" s="7">
        <v>0</v>
      </c>
      <c r="AC544" s="7">
        <v>0</v>
      </c>
      <c r="AD544" s="7">
        <v>2</v>
      </c>
      <c r="AE544" s="2">
        <v>2</v>
      </c>
      <c r="AF544" s="2">
        <v>1</v>
      </c>
      <c r="AG544" s="2">
        <v>1</v>
      </c>
      <c r="AH544" s="7">
        <v>1</v>
      </c>
      <c r="AI544" s="2">
        <v>1</v>
      </c>
      <c r="AJ544" s="2">
        <v>1</v>
      </c>
      <c r="AK544" s="7">
        <v>0</v>
      </c>
      <c r="AL544" s="2">
        <v>0</v>
      </c>
      <c r="AM544" s="2">
        <v>0</v>
      </c>
      <c r="AN544" s="7">
        <v>0</v>
      </c>
      <c r="AO544" s="2">
        <v>0</v>
      </c>
      <c r="AP544" s="2">
        <v>0</v>
      </c>
      <c r="AQ544" s="2">
        <v>0</v>
      </c>
      <c r="AR544" s="2">
        <v>0</v>
      </c>
      <c r="AS544" s="2">
        <v>0</v>
      </c>
    </row>
    <row r="545" spans="1:45" hidden="1" x14ac:dyDescent="0.25">
      <c r="A545">
        <v>24064459</v>
      </c>
      <c r="B545" t="s">
        <v>783</v>
      </c>
      <c r="C545" s="10">
        <v>12</v>
      </c>
      <c r="D545">
        <v>2</v>
      </c>
      <c r="E545" t="s">
        <v>522</v>
      </c>
      <c r="F545" t="s">
        <v>537</v>
      </c>
      <c r="G545" t="s">
        <v>537</v>
      </c>
      <c r="H545" t="s">
        <v>753</v>
      </c>
      <c r="I545" t="s">
        <v>753</v>
      </c>
      <c r="J545" t="s">
        <v>751</v>
      </c>
      <c r="K545">
        <v>1</v>
      </c>
      <c r="L545">
        <v>1</v>
      </c>
      <c r="M545">
        <v>0</v>
      </c>
      <c r="N545" t="str">
        <f t="shared" si="54"/>
        <v>não</v>
      </c>
      <c r="O545" t="s">
        <v>757</v>
      </c>
      <c r="P545" t="str">
        <f t="shared" si="55"/>
        <v>Todas as Etapas</v>
      </c>
      <c r="Q545">
        <f t="shared" si="56"/>
        <v>1</v>
      </c>
      <c r="R545">
        <f t="shared" si="57"/>
        <v>0</v>
      </c>
      <c r="S545">
        <f t="shared" si="58"/>
        <v>0</v>
      </c>
      <c r="W545">
        <f t="shared" si="59"/>
        <v>20</v>
      </c>
      <c r="Y545" s="2">
        <v>1</v>
      </c>
      <c r="Z545" s="2">
        <v>1</v>
      </c>
      <c r="AA545" s="2">
        <v>1</v>
      </c>
      <c r="AB545" s="7">
        <v>2</v>
      </c>
      <c r="AC545" s="7">
        <v>2</v>
      </c>
      <c r="AD545" s="7">
        <v>2</v>
      </c>
      <c r="AE545" s="2">
        <v>2</v>
      </c>
      <c r="AF545" s="2">
        <v>2</v>
      </c>
      <c r="AG545" s="2">
        <v>1</v>
      </c>
      <c r="AH545" s="7">
        <v>3</v>
      </c>
      <c r="AI545" s="2">
        <v>2</v>
      </c>
      <c r="AJ545" s="2">
        <v>1</v>
      </c>
      <c r="AK545" s="7">
        <v>0</v>
      </c>
      <c r="AL545" s="2">
        <v>0</v>
      </c>
      <c r="AM545" s="2">
        <v>0</v>
      </c>
      <c r="AN545" s="7">
        <v>0</v>
      </c>
      <c r="AO545" s="2">
        <v>0</v>
      </c>
      <c r="AP545" s="2">
        <v>0</v>
      </c>
      <c r="AQ545" s="2">
        <v>0</v>
      </c>
      <c r="AR545" s="2">
        <v>0</v>
      </c>
      <c r="AS545" s="2">
        <v>0</v>
      </c>
    </row>
    <row r="546" spans="1:45" hidden="1" x14ac:dyDescent="0.25">
      <c r="A546">
        <v>24064610</v>
      </c>
      <c r="B546" t="s">
        <v>1108</v>
      </c>
      <c r="C546" s="10">
        <v>1</v>
      </c>
      <c r="D546">
        <v>1</v>
      </c>
      <c r="E546" t="s">
        <v>22</v>
      </c>
      <c r="F546" t="s">
        <v>103</v>
      </c>
      <c r="G546" t="s">
        <v>1217</v>
      </c>
      <c r="H546" t="s">
        <v>753</v>
      </c>
      <c r="I546" t="s">
        <v>753</v>
      </c>
      <c r="J546" t="s">
        <v>750</v>
      </c>
      <c r="K546">
        <v>0</v>
      </c>
      <c r="L546">
        <v>0</v>
      </c>
      <c r="M546">
        <v>0</v>
      </c>
      <c r="N546" t="str">
        <f t="shared" si="54"/>
        <v>não</v>
      </c>
      <c r="O546" t="s">
        <v>757</v>
      </c>
      <c r="P546" t="str">
        <f t="shared" si="55"/>
        <v>Apenas EF1</v>
      </c>
      <c r="Q546">
        <f t="shared" si="56"/>
        <v>0</v>
      </c>
      <c r="R546">
        <f t="shared" si="57"/>
        <v>0</v>
      </c>
      <c r="S546">
        <f t="shared" si="58"/>
        <v>0</v>
      </c>
      <c r="W546">
        <f t="shared" si="59"/>
        <v>14</v>
      </c>
      <c r="Y546" s="2">
        <v>2</v>
      </c>
      <c r="Z546" s="2">
        <v>2</v>
      </c>
      <c r="AA546" s="2">
        <v>2</v>
      </c>
      <c r="AB546" s="7">
        <v>4</v>
      </c>
      <c r="AC546" s="7">
        <v>4</v>
      </c>
      <c r="AD546" s="7">
        <v>0</v>
      </c>
      <c r="AE546" s="2">
        <v>0</v>
      </c>
      <c r="AF546" s="2">
        <v>0</v>
      </c>
      <c r="AG546" s="2">
        <v>0</v>
      </c>
      <c r="AH546" s="7">
        <v>0</v>
      </c>
      <c r="AI546" s="2">
        <v>0</v>
      </c>
      <c r="AJ546" s="2">
        <v>0</v>
      </c>
      <c r="AK546" s="7">
        <v>0</v>
      </c>
      <c r="AL546" s="2">
        <v>0</v>
      </c>
      <c r="AM546" s="2">
        <v>0</v>
      </c>
      <c r="AN546" s="7">
        <v>0</v>
      </c>
      <c r="AO546" s="2">
        <v>0</v>
      </c>
      <c r="AP546" s="2">
        <v>0</v>
      </c>
      <c r="AQ546" s="2">
        <v>0</v>
      </c>
      <c r="AR546" s="2">
        <v>0</v>
      </c>
      <c r="AS546" s="2">
        <v>0</v>
      </c>
    </row>
    <row r="547" spans="1:45" x14ac:dyDescent="0.25">
      <c r="A547">
        <v>24064955</v>
      </c>
      <c r="B547" t="s">
        <v>1068</v>
      </c>
      <c r="C547" s="10">
        <v>2</v>
      </c>
      <c r="D547">
        <v>1</v>
      </c>
      <c r="E547" t="s">
        <v>167</v>
      </c>
      <c r="F547" t="s">
        <v>177</v>
      </c>
      <c r="G547" t="s">
        <v>1218</v>
      </c>
      <c r="H547">
        <v>0</v>
      </c>
      <c r="I547">
        <v>0</v>
      </c>
      <c r="J547" t="s">
        <v>753</v>
      </c>
      <c r="K547" t="s">
        <v>753</v>
      </c>
      <c r="L547" t="s">
        <v>753</v>
      </c>
      <c r="M547">
        <v>0</v>
      </c>
      <c r="N547" t="str">
        <f t="shared" si="54"/>
        <v>sim</v>
      </c>
      <c r="O547" t="s">
        <v>757</v>
      </c>
      <c r="P547" t="str">
        <f t="shared" si="55"/>
        <v>EF2 e EM</v>
      </c>
      <c r="Q547">
        <f t="shared" si="56"/>
        <v>1</v>
      </c>
      <c r="R547">
        <f t="shared" si="57"/>
        <v>0</v>
      </c>
      <c r="S547">
        <f t="shared" si="58"/>
        <v>1</v>
      </c>
      <c r="T547" t="str">
        <f>IF(Q547&gt;0,"EM",IF(R547&gt;0,"EMI",IF(S547&gt;0,"EMND")))</f>
        <v>EM</v>
      </c>
      <c r="U547">
        <f>IF(T547="EF1",AB547+AC547,IF(T547="EF2",AD547,IF(T547="EM",AH547,IF(T547="EMND",AN547,AK547))))</f>
        <v>7</v>
      </c>
      <c r="V547" s="12">
        <f>IF(U547=1,30000,IF(U547&gt;5,45000,30000+3000*U547))</f>
        <v>45000</v>
      </c>
      <c r="W547">
        <f t="shared" si="59"/>
        <v>20</v>
      </c>
      <c r="X547">
        <f>AH547+AN547</f>
        <v>8</v>
      </c>
      <c r="Y547" s="2">
        <v>0</v>
      </c>
      <c r="Z547" s="2">
        <v>0</v>
      </c>
      <c r="AA547" s="2">
        <v>0</v>
      </c>
      <c r="AB547" s="7">
        <v>0</v>
      </c>
      <c r="AC547" s="7">
        <v>0</v>
      </c>
      <c r="AD547" s="7">
        <v>1</v>
      </c>
      <c r="AE547" s="2">
        <v>1</v>
      </c>
      <c r="AF547" s="2">
        <v>1</v>
      </c>
      <c r="AG547" s="2">
        <v>1</v>
      </c>
      <c r="AH547" s="7">
        <v>7</v>
      </c>
      <c r="AI547" s="2">
        <v>4</v>
      </c>
      <c r="AJ547" s="2">
        <v>3</v>
      </c>
      <c r="AK547" s="7">
        <v>0</v>
      </c>
      <c r="AL547" s="2">
        <v>0</v>
      </c>
      <c r="AM547" s="2">
        <v>0</v>
      </c>
      <c r="AN547" s="7">
        <v>1</v>
      </c>
      <c r="AO547" s="2">
        <v>1</v>
      </c>
      <c r="AP547" s="2">
        <v>0</v>
      </c>
      <c r="AQ547" s="2">
        <v>0</v>
      </c>
      <c r="AR547" s="2">
        <v>0</v>
      </c>
      <c r="AS547" s="2">
        <v>0</v>
      </c>
    </row>
    <row r="548" spans="1:45" hidden="1" x14ac:dyDescent="0.25">
      <c r="A548">
        <v>24065552</v>
      </c>
      <c r="B548" t="s">
        <v>866</v>
      </c>
      <c r="C548" s="10">
        <v>15</v>
      </c>
      <c r="D548">
        <v>3</v>
      </c>
      <c r="E548" t="s">
        <v>703</v>
      </c>
      <c r="F548" t="s">
        <v>705</v>
      </c>
      <c r="G548" t="s">
        <v>1219</v>
      </c>
      <c r="H548">
        <v>1</v>
      </c>
      <c r="I548">
        <v>1</v>
      </c>
      <c r="J548" t="s">
        <v>753</v>
      </c>
      <c r="K548" t="s">
        <v>753</v>
      </c>
      <c r="L548" t="s">
        <v>753</v>
      </c>
      <c r="M548">
        <v>0</v>
      </c>
      <c r="N548" t="str">
        <f t="shared" si="54"/>
        <v>não</v>
      </c>
      <c r="O548" t="s">
        <v>757</v>
      </c>
      <c r="P548" t="str">
        <f t="shared" si="55"/>
        <v>EF2 e EM</v>
      </c>
      <c r="Q548">
        <f t="shared" si="56"/>
        <v>1</v>
      </c>
      <c r="R548">
        <f t="shared" si="57"/>
        <v>0</v>
      </c>
      <c r="S548">
        <f t="shared" si="58"/>
        <v>0</v>
      </c>
      <c r="W548">
        <f t="shared" si="59"/>
        <v>10</v>
      </c>
      <c r="Y548" s="2">
        <v>0</v>
      </c>
      <c r="Z548" s="2">
        <v>0</v>
      </c>
      <c r="AA548" s="2">
        <v>0</v>
      </c>
      <c r="AB548" s="7">
        <v>0</v>
      </c>
      <c r="AC548" s="7">
        <v>0</v>
      </c>
      <c r="AD548" s="7">
        <v>2</v>
      </c>
      <c r="AE548" s="2">
        <v>2</v>
      </c>
      <c r="AF548" s="2">
        <v>1</v>
      </c>
      <c r="AG548" s="2">
        <v>1</v>
      </c>
      <c r="AH548" s="7">
        <v>1</v>
      </c>
      <c r="AI548" s="2">
        <v>2</v>
      </c>
      <c r="AJ548" s="2">
        <v>1</v>
      </c>
      <c r="AK548" s="7">
        <v>0</v>
      </c>
      <c r="AL548" s="2">
        <v>0</v>
      </c>
      <c r="AM548" s="2">
        <v>0</v>
      </c>
      <c r="AN548" s="7">
        <v>0</v>
      </c>
      <c r="AO548" s="2">
        <v>0</v>
      </c>
      <c r="AP548" s="2">
        <v>0</v>
      </c>
      <c r="AQ548" s="2">
        <v>0</v>
      </c>
      <c r="AR548" s="2">
        <v>0</v>
      </c>
      <c r="AS548" s="2">
        <v>0</v>
      </c>
    </row>
    <row r="549" spans="1:45" hidden="1" x14ac:dyDescent="0.25">
      <c r="A549">
        <v>24065650</v>
      </c>
      <c r="B549" t="s">
        <v>858</v>
      </c>
      <c r="C549" s="10">
        <v>10</v>
      </c>
      <c r="D549">
        <v>4</v>
      </c>
      <c r="E549" t="s">
        <v>458</v>
      </c>
      <c r="F549" t="s">
        <v>460</v>
      </c>
      <c r="G549" t="s">
        <v>1220</v>
      </c>
      <c r="H549" t="s">
        <v>753</v>
      </c>
      <c r="I549" t="s">
        <v>753</v>
      </c>
      <c r="J549" t="s">
        <v>752</v>
      </c>
      <c r="K549">
        <v>0</v>
      </c>
      <c r="L549">
        <v>0</v>
      </c>
      <c r="M549">
        <v>0</v>
      </c>
      <c r="N549" t="str">
        <f t="shared" si="54"/>
        <v>não</v>
      </c>
      <c r="O549" t="s">
        <v>757</v>
      </c>
      <c r="P549" t="str">
        <f t="shared" si="55"/>
        <v>EF1 e EF2</v>
      </c>
      <c r="Q549">
        <f t="shared" si="56"/>
        <v>0</v>
      </c>
      <c r="R549">
        <f t="shared" si="57"/>
        <v>0</v>
      </c>
      <c r="S549">
        <f t="shared" si="58"/>
        <v>0</v>
      </c>
      <c r="W549">
        <f t="shared" si="59"/>
        <v>10</v>
      </c>
      <c r="Y549" s="2">
        <v>1</v>
      </c>
      <c r="Z549" s="2">
        <v>1</v>
      </c>
      <c r="AA549" s="2">
        <v>2</v>
      </c>
      <c r="AB549" s="7">
        <v>1</v>
      </c>
      <c r="AC549" s="7">
        <v>2</v>
      </c>
      <c r="AD549" s="7">
        <v>1</v>
      </c>
      <c r="AE549" s="2">
        <v>1</v>
      </c>
      <c r="AF549" s="2">
        <v>0</v>
      </c>
      <c r="AG549" s="2">
        <v>1</v>
      </c>
      <c r="AH549" s="7">
        <v>0</v>
      </c>
      <c r="AI549" s="2">
        <v>0</v>
      </c>
      <c r="AJ549" s="2">
        <v>0</v>
      </c>
      <c r="AK549" s="7">
        <v>0</v>
      </c>
      <c r="AL549" s="2">
        <v>0</v>
      </c>
      <c r="AM549" s="2">
        <v>0</v>
      </c>
      <c r="AN549" s="7">
        <v>0</v>
      </c>
      <c r="AO549" s="2">
        <v>0</v>
      </c>
      <c r="AP549" s="2">
        <v>0</v>
      </c>
      <c r="AQ549" s="2">
        <v>0</v>
      </c>
      <c r="AR549" s="2">
        <v>0</v>
      </c>
      <c r="AS549" s="2">
        <v>0</v>
      </c>
    </row>
    <row r="550" spans="1:45" hidden="1" x14ac:dyDescent="0.25">
      <c r="A550">
        <v>24065676</v>
      </c>
      <c r="B550" t="s">
        <v>1068</v>
      </c>
      <c r="C550" s="10">
        <v>2</v>
      </c>
      <c r="D550">
        <v>1</v>
      </c>
      <c r="E550" t="s">
        <v>167</v>
      </c>
      <c r="F550" t="s">
        <v>175</v>
      </c>
      <c r="G550" t="s">
        <v>175</v>
      </c>
      <c r="H550">
        <v>1</v>
      </c>
      <c r="I550">
        <v>1</v>
      </c>
      <c r="J550" t="s">
        <v>753</v>
      </c>
      <c r="K550" t="s">
        <v>753</v>
      </c>
      <c r="L550" t="s">
        <v>753</v>
      </c>
      <c r="M550">
        <v>0</v>
      </c>
      <c r="N550" t="str">
        <f t="shared" si="54"/>
        <v>não</v>
      </c>
      <c r="O550" t="s">
        <v>757</v>
      </c>
      <c r="P550" t="str">
        <f t="shared" si="55"/>
        <v>EF1 e EF2</v>
      </c>
      <c r="Q550">
        <f t="shared" si="56"/>
        <v>0</v>
      </c>
      <c r="R550">
        <f t="shared" si="57"/>
        <v>0</v>
      </c>
      <c r="S550">
        <f t="shared" si="58"/>
        <v>0</v>
      </c>
      <c r="W550">
        <f t="shared" si="59"/>
        <v>16</v>
      </c>
      <c r="Y550" s="2">
        <v>1</v>
      </c>
      <c r="Z550" s="2">
        <v>1</v>
      </c>
      <c r="AA550" s="2">
        <v>1</v>
      </c>
      <c r="AB550" s="7">
        <v>2</v>
      </c>
      <c r="AC550" s="7">
        <v>2</v>
      </c>
      <c r="AD550" s="7">
        <v>3</v>
      </c>
      <c r="AE550" s="2">
        <v>2</v>
      </c>
      <c r="AF550" s="2">
        <v>2</v>
      </c>
      <c r="AG550" s="2">
        <v>2</v>
      </c>
      <c r="AH550" s="7">
        <v>0</v>
      </c>
      <c r="AI550" s="2">
        <v>0</v>
      </c>
      <c r="AJ550" s="2">
        <v>0</v>
      </c>
      <c r="AK550" s="7">
        <v>0</v>
      </c>
      <c r="AL550" s="2">
        <v>0</v>
      </c>
      <c r="AM550" s="2">
        <v>0</v>
      </c>
      <c r="AN550" s="7">
        <v>0</v>
      </c>
      <c r="AO550" s="2">
        <v>0</v>
      </c>
      <c r="AP550" s="2">
        <v>0</v>
      </c>
      <c r="AQ550" s="2">
        <v>0</v>
      </c>
      <c r="AR550" s="2">
        <v>0</v>
      </c>
      <c r="AS550" s="2">
        <v>0</v>
      </c>
    </row>
    <row r="551" spans="1:45" hidden="1" x14ac:dyDescent="0.25">
      <c r="A551">
        <v>24065803</v>
      </c>
      <c r="B551" t="s">
        <v>840</v>
      </c>
      <c r="C551" s="10">
        <v>11</v>
      </c>
      <c r="D551">
        <v>2</v>
      </c>
      <c r="E551" t="s">
        <v>1221</v>
      </c>
      <c r="F551" t="s">
        <v>485</v>
      </c>
      <c r="G551" t="s">
        <v>1222</v>
      </c>
      <c r="H551">
        <v>1</v>
      </c>
      <c r="I551">
        <v>1</v>
      </c>
      <c r="J551" t="s">
        <v>753</v>
      </c>
      <c r="K551" t="s">
        <v>753</v>
      </c>
      <c r="L551" t="s">
        <v>753</v>
      </c>
      <c r="M551">
        <v>0</v>
      </c>
      <c r="N551" t="str">
        <f t="shared" si="54"/>
        <v>não</v>
      </c>
      <c r="O551" t="s">
        <v>757</v>
      </c>
      <c r="P551" t="str">
        <f t="shared" si="55"/>
        <v>Apenas EM</v>
      </c>
      <c r="Q551">
        <f t="shared" si="56"/>
        <v>1</v>
      </c>
      <c r="R551">
        <f t="shared" si="57"/>
        <v>0</v>
      </c>
      <c r="S551">
        <f t="shared" si="58"/>
        <v>1</v>
      </c>
      <c r="W551">
        <f t="shared" si="59"/>
        <v>11</v>
      </c>
      <c r="Y551" s="2">
        <v>0</v>
      </c>
      <c r="Z551" s="2">
        <v>0</v>
      </c>
      <c r="AA551" s="2">
        <v>0</v>
      </c>
      <c r="AB551" s="7">
        <v>0</v>
      </c>
      <c r="AC551" s="7">
        <v>0</v>
      </c>
      <c r="AD551" s="7">
        <v>0</v>
      </c>
      <c r="AE551" s="2">
        <v>0</v>
      </c>
      <c r="AF551" s="2">
        <v>0</v>
      </c>
      <c r="AG551" s="2">
        <v>0</v>
      </c>
      <c r="AH551" s="7">
        <v>3</v>
      </c>
      <c r="AI551" s="2">
        <v>3</v>
      </c>
      <c r="AJ551" s="2">
        <v>2</v>
      </c>
      <c r="AK551" s="7">
        <v>0</v>
      </c>
      <c r="AL551" s="2">
        <v>0</v>
      </c>
      <c r="AM551" s="2">
        <v>0</v>
      </c>
      <c r="AN551" s="7">
        <v>1</v>
      </c>
      <c r="AO551" s="2">
        <v>1</v>
      </c>
      <c r="AP551" s="2">
        <v>1</v>
      </c>
      <c r="AQ551" s="2">
        <v>0</v>
      </c>
      <c r="AR551" s="2">
        <v>0</v>
      </c>
      <c r="AS551" s="2">
        <v>0</v>
      </c>
    </row>
    <row r="552" spans="1:45" hidden="1" x14ac:dyDescent="0.25">
      <c r="A552">
        <v>24065943</v>
      </c>
      <c r="B552" t="s">
        <v>1108</v>
      </c>
      <c r="C552" s="10">
        <v>1</v>
      </c>
      <c r="D552">
        <v>1</v>
      </c>
      <c r="E552" t="s">
        <v>22</v>
      </c>
      <c r="F552" t="s">
        <v>100</v>
      </c>
      <c r="G552" t="s">
        <v>1223</v>
      </c>
      <c r="H552">
        <v>1</v>
      </c>
      <c r="I552">
        <v>1</v>
      </c>
      <c r="J552" t="s">
        <v>753</v>
      </c>
      <c r="K552" t="s">
        <v>753</v>
      </c>
      <c r="L552" t="s">
        <v>753</v>
      </c>
      <c r="M552">
        <v>0</v>
      </c>
      <c r="N552" t="str">
        <f t="shared" si="54"/>
        <v>não</v>
      </c>
      <c r="O552" t="s">
        <v>757</v>
      </c>
      <c r="P552" t="str">
        <f t="shared" si="55"/>
        <v>EF1 e EF2</v>
      </c>
      <c r="Q552">
        <f t="shared" si="56"/>
        <v>0</v>
      </c>
      <c r="R552">
        <f t="shared" si="57"/>
        <v>0</v>
      </c>
      <c r="S552">
        <f t="shared" si="58"/>
        <v>0</v>
      </c>
      <c r="W552">
        <f t="shared" si="59"/>
        <v>8</v>
      </c>
      <c r="Y552" s="2">
        <v>0</v>
      </c>
      <c r="Z552" s="2">
        <v>1</v>
      </c>
      <c r="AA552" s="2">
        <v>1</v>
      </c>
      <c r="AB552" s="7">
        <v>1</v>
      </c>
      <c r="AC552" s="7">
        <v>1</v>
      </c>
      <c r="AD552" s="7">
        <v>1</v>
      </c>
      <c r="AE552" s="2">
        <v>1</v>
      </c>
      <c r="AF552" s="2">
        <v>1</v>
      </c>
      <c r="AG552" s="2">
        <v>1</v>
      </c>
      <c r="AH552" s="7">
        <v>0</v>
      </c>
      <c r="AI552" s="2">
        <v>0</v>
      </c>
      <c r="AJ552" s="2">
        <v>0</v>
      </c>
      <c r="AK552" s="7">
        <v>0</v>
      </c>
      <c r="AL552" s="2">
        <v>0</v>
      </c>
      <c r="AM552" s="2">
        <v>0</v>
      </c>
      <c r="AN552" s="7">
        <v>0</v>
      </c>
      <c r="AO552" s="2">
        <v>0</v>
      </c>
      <c r="AP552" s="2">
        <v>0</v>
      </c>
      <c r="AQ552" s="2">
        <v>0</v>
      </c>
      <c r="AR552" s="2">
        <v>0</v>
      </c>
      <c r="AS552" s="2">
        <v>0</v>
      </c>
    </row>
    <row r="553" spans="1:45" hidden="1" x14ac:dyDescent="0.25">
      <c r="A553">
        <v>24065951</v>
      </c>
      <c r="B553" t="s">
        <v>1108</v>
      </c>
      <c r="C553" s="10">
        <v>1</v>
      </c>
      <c r="D553">
        <v>1</v>
      </c>
      <c r="E553" t="s">
        <v>22</v>
      </c>
      <c r="F553" t="s">
        <v>81</v>
      </c>
      <c r="G553" t="s">
        <v>1224</v>
      </c>
      <c r="H553" t="s">
        <v>753</v>
      </c>
      <c r="I553" t="s">
        <v>753</v>
      </c>
      <c r="J553" t="s">
        <v>750</v>
      </c>
      <c r="K553">
        <v>0</v>
      </c>
      <c r="L553">
        <v>0</v>
      </c>
      <c r="M553">
        <v>0</v>
      </c>
      <c r="N553" t="str">
        <f t="shared" si="54"/>
        <v>não</v>
      </c>
      <c r="O553" t="s">
        <v>757</v>
      </c>
      <c r="P553" t="str">
        <f t="shared" si="55"/>
        <v>Apenas EF1</v>
      </c>
      <c r="Q553">
        <f t="shared" si="56"/>
        <v>0</v>
      </c>
      <c r="R553">
        <f t="shared" si="57"/>
        <v>0</v>
      </c>
      <c r="S553">
        <f t="shared" si="58"/>
        <v>0</v>
      </c>
      <c r="W553">
        <f t="shared" si="59"/>
        <v>12</v>
      </c>
      <c r="Y553" s="2">
        <v>2</v>
      </c>
      <c r="Z553" s="2">
        <v>3</v>
      </c>
      <c r="AA553" s="2">
        <v>3</v>
      </c>
      <c r="AB553" s="7">
        <v>2</v>
      </c>
      <c r="AC553" s="7">
        <v>2</v>
      </c>
      <c r="AD553" s="7">
        <v>0</v>
      </c>
      <c r="AE553" s="2">
        <v>0</v>
      </c>
      <c r="AF553" s="2">
        <v>0</v>
      </c>
      <c r="AG553" s="2">
        <v>0</v>
      </c>
      <c r="AH553" s="7">
        <v>0</v>
      </c>
      <c r="AI553" s="2">
        <v>0</v>
      </c>
      <c r="AJ553" s="2">
        <v>0</v>
      </c>
      <c r="AK553" s="7">
        <v>0</v>
      </c>
      <c r="AL553" s="2">
        <v>0</v>
      </c>
      <c r="AM553" s="2">
        <v>0</v>
      </c>
      <c r="AN553" s="7">
        <v>0</v>
      </c>
      <c r="AO553" s="2">
        <v>0</v>
      </c>
      <c r="AP553" s="2">
        <v>0</v>
      </c>
      <c r="AQ553" s="2">
        <v>0</v>
      </c>
      <c r="AR553" s="2">
        <v>0</v>
      </c>
      <c r="AS553" s="2">
        <v>0</v>
      </c>
    </row>
    <row r="554" spans="1:45" x14ac:dyDescent="0.25">
      <c r="A554">
        <v>24065960</v>
      </c>
      <c r="B554" t="s">
        <v>1108</v>
      </c>
      <c r="C554" s="10">
        <v>1</v>
      </c>
      <c r="D554">
        <v>1</v>
      </c>
      <c r="E554" t="s">
        <v>22</v>
      </c>
      <c r="F554" t="s">
        <v>77</v>
      </c>
      <c r="G554" t="s">
        <v>1225</v>
      </c>
      <c r="H554">
        <v>0</v>
      </c>
      <c r="I554">
        <v>0</v>
      </c>
      <c r="J554" t="s">
        <v>753</v>
      </c>
      <c r="K554" t="s">
        <v>753</v>
      </c>
      <c r="L554" t="s">
        <v>753</v>
      </c>
      <c r="M554">
        <v>0</v>
      </c>
      <c r="N554" t="str">
        <f t="shared" si="54"/>
        <v>sim</v>
      </c>
      <c r="O554" t="s">
        <v>757</v>
      </c>
      <c r="P554" t="str">
        <f t="shared" si="55"/>
        <v>EF2 e EM</v>
      </c>
      <c r="Q554">
        <f t="shared" si="56"/>
        <v>1</v>
      </c>
      <c r="R554">
        <f t="shared" si="57"/>
        <v>0</v>
      </c>
      <c r="S554">
        <f t="shared" si="58"/>
        <v>0</v>
      </c>
      <c r="T554" t="str">
        <f>IF(Q554&gt;0,"EM",IF(R554&gt;0,"EMI",IF(S554&gt;0,"EMND")))</f>
        <v>EM</v>
      </c>
      <c r="U554">
        <f>IF(T554="EF1",AB554+AC554,IF(T554="EF2",AD554,IF(T554="EM",AH554,IF(T554="EMND",AN554,AK554))))</f>
        <v>1</v>
      </c>
      <c r="V554" s="12">
        <f>IF(U554=1,30000,IF(U554&gt;5,45000,30000+3000*U554))</f>
        <v>30000</v>
      </c>
      <c r="W554">
        <f t="shared" si="59"/>
        <v>7</v>
      </c>
      <c r="Y554" s="2">
        <v>0</v>
      </c>
      <c r="Z554" s="2">
        <v>0</v>
      </c>
      <c r="AA554" s="2">
        <v>0</v>
      </c>
      <c r="AB554" s="7">
        <v>0</v>
      </c>
      <c r="AC554" s="7">
        <v>0</v>
      </c>
      <c r="AD554" s="7">
        <v>1</v>
      </c>
      <c r="AE554" s="2">
        <v>1</v>
      </c>
      <c r="AF554" s="2">
        <v>1</v>
      </c>
      <c r="AG554" s="2">
        <v>1</v>
      </c>
      <c r="AH554" s="7">
        <v>1</v>
      </c>
      <c r="AI554" s="2">
        <v>1</v>
      </c>
      <c r="AJ554" s="2">
        <v>1</v>
      </c>
      <c r="AK554" s="7">
        <v>0</v>
      </c>
      <c r="AL554" s="2">
        <v>0</v>
      </c>
      <c r="AM554" s="2">
        <v>0</v>
      </c>
      <c r="AN554" s="7">
        <v>0</v>
      </c>
      <c r="AO554" s="2">
        <v>0</v>
      </c>
      <c r="AP554" s="2">
        <v>0</v>
      </c>
      <c r="AQ554" s="2">
        <v>0</v>
      </c>
      <c r="AR554" s="2">
        <v>0</v>
      </c>
      <c r="AS554" s="2">
        <v>0</v>
      </c>
    </row>
    <row r="555" spans="1:45" hidden="1" x14ac:dyDescent="0.25">
      <c r="A555">
        <v>24066001</v>
      </c>
      <c r="B555" t="s">
        <v>1108</v>
      </c>
      <c r="C555" s="10">
        <v>1</v>
      </c>
      <c r="D555">
        <v>1</v>
      </c>
      <c r="E555" t="s">
        <v>22</v>
      </c>
      <c r="F555" t="s">
        <v>60</v>
      </c>
      <c r="G555" t="s">
        <v>60</v>
      </c>
      <c r="H555" t="s">
        <v>753</v>
      </c>
      <c r="I555" t="s">
        <v>753</v>
      </c>
      <c r="J555" t="s">
        <v>750</v>
      </c>
      <c r="K555">
        <v>0</v>
      </c>
      <c r="L555">
        <v>0</v>
      </c>
      <c r="M555">
        <v>0</v>
      </c>
      <c r="N555" t="str">
        <f t="shared" si="54"/>
        <v>não</v>
      </c>
      <c r="O555" t="s">
        <v>757</v>
      </c>
      <c r="P555" t="str">
        <f t="shared" si="55"/>
        <v>Apenas EF1</v>
      </c>
      <c r="Q555">
        <f t="shared" si="56"/>
        <v>0</v>
      </c>
      <c r="R555">
        <f t="shared" si="57"/>
        <v>0</v>
      </c>
      <c r="S555">
        <f t="shared" si="58"/>
        <v>0</v>
      </c>
      <c r="W555">
        <f t="shared" si="59"/>
        <v>6</v>
      </c>
      <c r="Y555" s="2">
        <v>1</v>
      </c>
      <c r="Z555" s="2">
        <v>2</v>
      </c>
      <c r="AA555" s="2">
        <v>1</v>
      </c>
      <c r="AB555" s="7">
        <v>1</v>
      </c>
      <c r="AC555" s="7">
        <v>1</v>
      </c>
      <c r="AD555" s="7">
        <v>0</v>
      </c>
      <c r="AE555" s="2">
        <v>0</v>
      </c>
      <c r="AF555" s="2">
        <v>0</v>
      </c>
      <c r="AG555" s="2">
        <v>0</v>
      </c>
      <c r="AH555" s="7">
        <v>0</v>
      </c>
      <c r="AI555" s="2">
        <v>0</v>
      </c>
      <c r="AJ555" s="2">
        <v>0</v>
      </c>
      <c r="AK555" s="7">
        <v>0</v>
      </c>
      <c r="AL555" s="2">
        <v>0</v>
      </c>
      <c r="AM555" s="2">
        <v>0</v>
      </c>
      <c r="AN555" s="7">
        <v>0</v>
      </c>
      <c r="AO555" s="2">
        <v>0</v>
      </c>
      <c r="AP555" s="2">
        <v>0</v>
      </c>
      <c r="AQ555" s="2">
        <v>0</v>
      </c>
      <c r="AR555" s="2">
        <v>0</v>
      </c>
      <c r="AS555" s="2">
        <v>0</v>
      </c>
    </row>
    <row r="556" spans="1:45" x14ac:dyDescent="0.25">
      <c r="A556">
        <v>24066168</v>
      </c>
      <c r="B556" t="s">
        <v>965</v>
      </c>
      <c r="C556" s="10">
        <v>9</v>
      </c>
      <c r="D556">
        <v>4</v>
      </c>
      <c r="E556" t="s">
        <v>436</v>
      </c>
      <c r="F556" t="s">
        <v>437</v>
      </c>
      <c r="G556" t="s">
        <v>1226</v>
      </c>
      <c r="H556">
        <v>0</v>
      </c>
      <c r="I556">
        <v>0</v>
      </c>
      <c r="J556" t="s">
        <v>753</v>
      </c>
      <c r="K556" t="s">
        <v>753</v>
      </c>
      <c r="L556" t="s">
        <v>753</v>
      </c>
      <c r="M556">
        <v>0</v>
      </c>
      <c r="N556" t="str">
        <f t="shared" si="54"/>
        <v>sim</v>
      </c>
      <c r="O556" t="s">
        <v>757</v>
      </c>
      <c r="P556" t="str">
        <f t="shared" si="55"/>
        <v>Apenas EM</v>
      </c>
      <c r="Q556">
        <f t="shared" si="56"/>
        <v>1</v>
      </c>
      <c r="R556">
        <f t="shared" si="57"/>
        <v>0</v>
      </c>
      <c r="S556">
        <f t="shared" si="58"/>
        <v>1</v>
      </c>
      <c r="T556" t="str">
        <f>IF(Q556&gt;0,"EM",IF(R556&gt;0,"EMI",IF(S556&gt;0,"EMND")))</f>
        <v>EM</v>
      </c>
      <c r="U556">
        <f>IF(T556="EF1",AB556+AC556,IF(T556="EF2",AD556,IF(T556="EM",AH556,IF(T556="EMND",AN556,AK556))))</f>
        <v>2</v>
      </c>
      <c r="V556" s="12">
        <f>IF(U556=1,30000,IF(U556&gt;5,45000,30000+3000*U556))</f>
        <v>36000</v>
      </c>
      <c r="W556">
        <f t="shared" si="59"/>
        <v>10</v>
      </c>
      <c r="X556">
        <f>AH556+AN556</f>
        <v>4</v>
      </c>
      <c r="Y556" s="2">
        <v>0</v>
      </c>
      <c r="Z556" s="2">
        <v>0</v>
      </c>
      <c r="AA556" s="2">
        <v>0</v>
      </c>
      <c r="AB556" s="7">
        <v>0</v>
      </c>
      <c r="AC556" s="7">
        <v>0</v>
      </c>
      <c r="AD556" s="7">
        <v>0</v>
      </c>
      <c r="AE556" s="2">
        <v>0</v>
      </c>
      <c r="AF556" s="2">
        <v>0</v>
      </c>
      <c r="AG556" s="2">
        <v>0</v>
      </c>
      <c r="AH556" s="7">
        <v>2</v>
      </c>
      <c r="AI556" s="2">
        <v>1</v>
      </c>
      <c r="AJ556" s="2">
        <v>1</v>
      </c>
      <c r="AK556" s="7">
        <v>0</v>
      </c>
      <c r="AL556" s="2">
        <v>0</v>
      </c>
      <c r="AM556" s="2">
        <v>0</v>
      </c>
      <c r="AN556" s="7">
        <v>2</v>
      </c>
      <c r="AO556" s="2">
        <v>2</v>
      </c>
      <c r="AP556" s="2">
        <v>2</v>
      </c>
      <c r="AQ556" s="2">
        <v>0</v>
      </c>
      <c r="AR556" s="2">
        <v>0</v>
      </c>
      <c r="AS556" s="2">
        <v>0</v>
      </c>
    </row>
    <row r="557" spans="1:45" hidden="1" x14ac:dyDescent="0.25">
      <c r="A557">
        <v>24066389</v>
      </c>
      <c r="B557" t="s">
        <v>1098</v>
      </c>
      <c r="C557" s="10">
        <v>5</v>
      </c>
      <c r="D557">
        <v>1</v>
      </c>
      <c r="E557" t="s">
        <v>287</v>
      </c>
      <c r="F557" t="s">
        <v>296</v>
      </c>
      <c r="G557" t="s">
        <v>296</v>
      </c>
      <c r="H557">
        <v>1</v>
      </c>
      <c r="I557">
        <v>1</v>
      </c>
      <c r="J557" t="s">
        <v>753</v>
      </c>
      <c r="K557" t="s">
        <v>753</v>
      </c>
      <c r="L557" t="s">
        <v>753</v>
      </c>
      <c r="M557">
        <v>0</v>
      </c>
      <c r="N557" t="str">
        <f t="shared" si="54"/>
        <v>não</v>
      </c>
      <c r="O557" t="s">
        <v>757</v>
      </c>
      <c r="P557" t="str">
        <f t="shared" si="55"/>
        <v>EF1 eEM</v>
      </c>
      <c r="Q557">
        <f t="shared" si="56"/>
        <v>1</v>
      </c>
      <c r="R557">
        <f t="shared" si="57"/>
        <v>0</v>
      </c>
      <c r="S557">
        <f t="shared" si="58"/>
        <v>0</v>
      </c>
      <c r="W557">
        <f t="shared" si="59"/>
        <v>22</v>
      </c>
      <c r="Y557" s="2">
        <v>2</v>
      </c>
      <c r="Z557" s="2">
        <v>2</v>
      </c>
      <c r="AA557" s="2">
        <v>2</v>
      </c>
      <c r="AB557" s="7">
        <v>3</v>
      </c>
      <c r="AC557" s="7">
        <v>3</v>
      </c>
      <c r="AD557" s="7">
        <v>0</v>
      </c>
      <c r="AE557" s="2">
        <v>0</v>
      </c>
      <c r="AF557" s="2">
        <v>0</v>
      </c>
      <c r="AG557" s="2">
        <v>0</v>
      </c>
      <c r="AH557" s="7">
        <v>5</v>
      </c>
      <c r="AI557" s="2">
        <v>3</v>
      </c>
      <c r="AJ557" s="2">
        <v>2</v>
      </c>
      <c r="AK557" s="7">
        <v>0</v>
      </c>
      <c r="AL557" s="2">
        <v>0</v>
      </c>
      <c r="AM557" s="2">
        <v>0</v>
      </c>
      <c r="AN557" s="7">
        <v>0</v>
      </c>
      <c r="AO557" s="2">
        <v>0</v>
      </c>
      <c r="AP557" s="2">
        <v>0</v>
      </c>
      <c r="AQ557" s="2">
        <v>0</v>
      </c>
      <c r="AR557" s="2">
        <v>0</v>
      </c>
      <c r="AS557" s="2">
        <v>0</v>
      </c>
    </row>
    <row r="558" spans="1:45" hidden="1" x14ac:dyDescent="0.25">
      <c r="A558">
        <v>24066494</v>
      </c>
      <c r="C558" t="s">
        <v>1270</v>
      </c>
      <c r="G558" t="s">
        <v>1227</v>
      </c>
      <c r="H558" t="s">
        <v>753</v>
      </c>
      <c r="I558" t="s">
        <v>753</v>
      </c>
      <c r="J558" t="s">
        <v>750</v>
      </c>
      <c r="K558">
        <v>0</v>
      </c>
      <c r="L558">
        <v>0</v>
      </c>
      <c r="M558">
        <v>0</v>
      </c>
      <c r="N558" t="str">
        <f t="shared" si="54"/>
        <v>não</v>
      </c>
      <c r="O558" t="s">
        <v>757</v>
      </c>
      <c r="P558" t="b">
        <f t="shared" si="55"/>
        <v>0</v>
      </c>
      <c r="Q558">
        <f t="shared" si="56"/>
        <v>0</v>
      </c>
      <c r="R558">
        <f t="shared" si="57"/>
        <v>0</v>
      </c>
      <c r="S558">
        <f t="shared" si="58"/>
        <v>0</v>
      </c>
      <c r="W558">
        <f t="shared" si="59"/>
        <v>0</v>
      </c>
      <c r="Y558" s="2">
        <v>0</v>
      </c>
      <c r="Z558" s="2">
        <v>0</v>
      </c>
      <c r="AA558" s="2">
        <v>0</v>
      </c>
      <c r="AB558" s="7">
        <v>0</v>
      </c>
      <c r="AC558" s="7">
        <v>0</v>
      </c>
      <c r="AD558" s="7">
        <v>0</v>
      </c>
      <c r="AE558" s="2">
        <v>0</v>
      </c>
      <c r="AF558" s="2">
        <v>0</v>
      </c>
      <c r="AG558" s="2">
        <v>0</v>
      </c>
      <c r="AH558" s="7">
        <v>0</v>
      </c>
      <c r="AI558" s="2">
        <v>0</v>
      </c>
      <c r="AJ558" s="2">
        <v>0</v>
      </c>
      <c r="AK558" s="7">
        <v>0</v>
      </c>
      <c r="AL558" s="2">
        <v>0</v>
      </c>
      <c r="AM558" s="2">
        <v>0</v>
      </c>
      <c r="AN558" s="7">
        <v>0</v>
      </c>
      <c r="AO558" s="2">
        <v>0</v>
      </c>
      <c r="AP558" s="2">
        <v>0</v>
      </c>
      <c r="AQ558" s="2">
        <v>0</v>
      </c>
      <c r="AR558" s="2">
        <v>0</v>
      </c>
      <c r="AS558" s="2">
        <v>0</v>
      </c>
    </row>
    <row r="559" spans="1:45" hidden="1" x14ac:dyDescent="0.25">
      <c r="A559">
        <v>24066613</v>
      </c>
      <c r="B559" t="s">
        <v>852</v>
      </c>
      <c r="C559" s="10">
        <v>6</v>
      </c>
      <c r="D559">
        <v>2</v>
      </c>
      <c r="E559" t="s">
        <v>334</v>
      </c>
      <c r="F559" t="s">
        <v>335</v>
      </c>
      <c r="G559" t="s">
        <v>1228</v>
      </c>
      <c r="H559" t="s">
        <v>753</v>
      </c>
      <c r="I559" t="s">
        <v>753</v>
      </c>
      <c r="J559" t="s">
        <v>751</v>
      </c>
      <c r="K559">
        <v>1</v>
      </c>
      <c r="L559">
        <v>1</v>
      </c>
      <c r="M559">
        <v>0</v>
      </c>
      <c r="N559" t="str">
        <f t="shared" si="54"/>
        <v>não</v>
      </c>
      <c r="O559" t="s">
        <v>757</v>
      </c>
      <c r="P559" t="str">
        <f t="shared" si="55"/>
        <v>Apenas EM</v>
      </c>
      <c r="Q559">
        <f t="shared" si="56"/>
        <v>1</v>
      </c>
      <c r="R559">
        <f t="shared" si="57"/>
        <v>0</v>
      </c>
      <c r="S559">
        <f t="shared" si="58"/>
        <v>1</v>
      </c>
      <c r="W559">
        <f t="shared" si="59"/>
        <v>6</v>
      </c>
      <c r="Y559" s="2">
        <v>0</v>
      </c>
      <c r="Z559" s="2">
        <v>0</v>
      </c>
      <c r="AA559" s="2">
        <v>0</v>
      </c>
      <c r="AB559" s="7">
        <v>0</v>
      </c>
      <c r="AC559" s="7">
        <v>0</v>
      </c>
      <c r="AD559" s="7">
        <v>0</v>
      </c>
      <c r="AE559" s="2">
        <v>0</v>
      </c>
      <c r="AF559" s="2">
        <v>0</v>
      </c>
      <c r="AG559" s="2">
        <v>0</v>
      </c>
      <c r="AH559" s="7">
        <v>1</v>
      </c>
      <c r="AI559" s="2">
        <v>1</v>
      </c>
      <c r="AJ559" s="2">
        <v>1</v>
      </c>
      <c r="AK559" s="7">
        <v>0</v>
      </c>
      <c r="AL559" s="2">
        <v>0</v>
      </c>
      <c r="AM559" s="2">
        <v>0</v>
      </c>
      <c r="AN559" s="7">
        <v>1</v>
      </c>
      <c r="AO559" s="2">
        <v>1</v>
      </c>
      <c r="AP559" s="2">
        <v>1</v>
      </c>
      <c r="AQ559" s="2">
        <v>0</v>
      </c>
      <c r="AR559" s="2">
        <v>0</v>
      </c>
      <c r="AS559" s="2">
        <v>0</v>
      </c>
    </row>
    <row r="560" spans="1:45" x14ac:dyDescent="0.25">
      <c r="A560">
        <v>24066788</v>
      </c>
      <c r="B560" t="s">
        <v>783</v>
      </c>
      <c r="C560" s="10">
        <v>12</v>
      </c>
      <c r="D560">
        <v>2</v>
      </c>
      <c r="E560" t="s">
        <v>522</v>
      </c>
      <c r="F560" t="s">
        <v>523</v>
      </c>
      <c r="G560" t="s">
        <v>1229</v>
      </c>
      <c r="H560">
        <v>0</v>
      </c>
      <c r="I560">
        <v>0</v>
      </c>
      <c r="J560" t="s">
        <v>753</v>
      </c>
      <c r="K560" t="s">
        <v>753</v>
      </c>
      <c r="L560" t="s">
        <v>753</v>
      </c>
      <c r="M560">
        <v>0</v>
      </c>
      <c r="N560" t="str">
        <f t="shared" si="54"/>
        <v>sim</v>
      </c>
      <c r="O560" t="s">
        <v>757</v>
      </c>
      <c r="P560" t="str">
        <f t="shared" si="55"/>
        <v>Todas as Etapas</v>
      </c>
      <c r="Q560">
        <f t="shared" si="56"/>
        <v>0</v>
      </c>
      <c r="R560">
        <f t="shared" si="57"/>
        <v>0</v>
      </c>
      <c r="S560">
        <f t="shared" si="58"/>
        <v>1</v>
      </c>
      <c r="T560" t="s">
        <v>750</v>
      </c>
      <c r="U560">
        <f>IF(T560="EF1",AB560+AC560,IF(T560="EF2",AD560,IF(T560="EM",AH560,IF(T560="EMND",AN560,AK560))))</f>
        <v>2</v>
      </c>
      <c r="V560" s="12">
        <f>IF(U560=1,30000,IF(U560&gt;5,45000,30000+3000*U560))</f>
        <v>36000</v>
      </c>
      <c r="W560">
        <f t="shared" si="59"/>
        <v>8</v>
      </c>
      <c r="Y560" s="2">
        <v>0</v>
      </c>
      <c r="Z560" s="2">
        <v>0</v>
      </c>
      <c r="AA560" s="2">
        <v>0</v>
      </c>
      <c r="AB560" s="7">
        <v>1</v>
      </c>
      <c r="AC560" s="7">
        <v>1</v>
      </c>
      <c r="AD560" s="7">
        <v>1</v>
      </c>
      <c r="AE560" s="2">
        <v>1</v>
      </c>
      <c r="AF560" s="2">
        <v>1</v>
      </c>
      <c r="AG560" s="2">
        <v>0</v>
      </c>
      <c r="AH560" s="7">
        <v>0</v>
      </c>
      <c r="AI560" s="2">
        <v>0</v>
      </c>
      <c r="AJ560" s="2">
        <v>0</v>
      </c>
      <c r="AK560" s="7">
        <v>0</v>
      </c>
      <c r="AL560" s="2">
        <v>0</v>
      </c>
      <c r="AM560" s="2">
        <v>0</v>
      </c>
      <c r="AN560" s="7">
        <v>1</v>
      </c>
      <c r="AO560" s="2">
        <v>1</v>
      </c>
      <c r="AP560" s="2">
        <v>1</v>
      </c>
      <c r="AQ560" s="2">
        <v>0</v>
      </c>
      <c r="AR560" s="2">
        <v>0</v>
      </c>
      <c r="AS560" s="2">
        <v>0</v>
      </c>
    </row>
    <row r="561" spans="1:45" hidden="1" x14ac:dyDescent="0.25">
      <c r="A561">
        <v>24067695</v>
      </c>
      <c r="B561" t="s">
        <v>842</v>
      </c>
      <c r="C561" s="10">
        <v>14</v>
      </c>
      <c r="D561">
        <v>3</v>
      </c>
      <c r="E561" t="s">
        <v>648</v>
      </c>
      <c r="F561" t="s">
        <v>650</v>
      </c>
      <c r="G561" t="s">
        <v>1230</v>
      </c>
      <c r="H561" t="s">
        <v>753</v>
      </c>
      <c r="I561" t="s">
        <v>753</v>
      </c>
      <c r="J561" t="s">
        <v>750</v>
      </c>
      <c r="K561">
        <v>1</v>
      </c>
      <c r="L561">
        <v>1</v>
      </c>
      <c r="M561">
        <v>0</v>
      </c>
      <c r="N561" t="str">
        <f t="shared" si="54"/>
        <v>não</v>
      </c>
      <c r="O561" t="s">
        <v>757</v>
      </c>
      <c r="P561" t="str">
        <f t="shared" si="55"/>
        <v>Apenas EF1</v>
      </c>
      <c r="Q561">
        <f t="shared" si="56"/>
        <v>0</v>
      </c>
      <c r="R561">
        <f t="shared" si="57"/>
        <v>0</v>
      </c>
      <c r="S561">
        <f t="shared" si="58"/>
        <v>0</v>
      </c>
      <c r="W561">
        <f t="shared" si="59"/>
        <v>6</v>
      </c>
      <c r="Y561" s="2">
        <v>1</v>
      </c>
      <c r="Z561" s="2">
        <v>2</v>
      </c>
      <c r="AA561" s="2">
        <v>1</v>
      </c>
      <c r="AB561" s="7">
        <v>1</v>
      </c>
      <c r="AC561" s="7">
        <v>1</v>
      </c>
      <c r="AD561" s="7">
        <v>0</v>
      </c>
      <c r="AE561" s="2">
        <v>0</v>
      </c>
      <c r="AF561" s="2">
        <v>0</v>
      </c>
      <c r="AG561" s="2">
        <v>0</v>
      </c>
      <c r="AH561" s="7">
        <v>0</v>
      </c>
      <c r="AI561" s="2">
        <v>0</v>
      </c>
      <c r="AJ561" s="2">
        <v>0</v>
      </c>
      <c r="AK561" s="7">
        <v>0</v>
      </c>
      <c r="AL561" s="2">
        <v>0</v>
      </c>
      <c r="AM561" s="2">
        <v>0</v>
      </c>
      <c r="AN561" s="7">
        <v>0</v>
      </c>
      <c r="AO561" s="2">
        <v>0</v>
      </c>
      <c r="AP561" s="2">
        <v>0</v>
      </c>
      <c r="AQ561" s="2">
        <v>0</v>
      </c>
      <c r="AR561" s="2">
        <v>0</v>
      </c>
      <c r="AS561" s="2">
        <v>0</v>
      </c>
    </row>
    <row r="562" spans="1:45" hidden="1" x14ac:dyDescent="0.25">
      <c r="A562">
        <v>24068039</v>
      </c>
      <c r="B562" t="s">
        <v>840</v>
      </c>
      <c r="C562" s="10">
        <v>11</v>
      </c>
      <c r="D562">
        <v>2</v>
      </c>
      <c r="E562" t="s">
        <v>1221</v>
      </c>
      <c r="F562" t="s">
        <v>484</v>
      </c>
      <c r="G562" t="s">
        <v>484</v>
      </c>
      <c r="H562" t="s">
        <v>753</v>
      </c>
      <c r="I562" t="s">
        <v>753</v>
      </c>
      <c r="J562" t="s">
        <v>752</v>
      </c>
      <c r="K562">
        <v>0</v>
      </c>
      <c r="L562">
        <v>0</v>
      </c>
      <c r="M562">
        <v>0</v>
      </c>
      <c r="N562" t="str">
        <f t="shared" si="54"/>
        <v>não</v>
      </c>
      <c r="O562" t="s">
        <v>757</v>
      </c>
      <c r="P562" t="str">
        <f t="shared" si="55"/>
        <v>EF1 e EF2</v>
      </c>
      <c r="Q562">
        <f t="shared" si="56"/>
        <v>0</v>
      </c>
      <c r="R562">
        <f t="shared" si="57"/>
        <v>0</v>
      </c>
      <c r="S562">
        <f t="shared" si="58"/>
        <v>0</v>
      </c>
      <c r="W562">
        <f t="shared" si="59"/>
        <v>12</v>
      </c>
      <c r="Y562" s="2">
        <v>1</v>
      </c>
      <c r="Z562" s="2">
        <v>1</v>
      </c>
      <c r="AA562" s="2">
        <v>1</v>
      </c>
      <c r="AB562" s="7">
        <v>2</v>
      </c>
      <c r="AC562" s="7">
        <v>2</v>
      </c>
      <c r="AD562" s="7">
        <v>2</v>
      </c>
      <c r="AE562" s="2">
        <v>1</v>
      </c>
      <c r="AF562" s="2">
        <v>1</v>
      </c>
      <c r="AG562" s="2">
        <v>1</v>
      </c>
      <c r="AH562" s="7">
        <v>0</v>
      </c>
      <c r="AI562" s="2">
        <v>0</v>
      </c>
      <c r="AJ562" s="2">
        <v>0</v>
      </c>
      <c r="AK562" s="7">
        <v>0</v>
      </c>
      <c r="AL562" s="2">
        <v>0</v>
      </c>
      <c r="AM562" s="2">
        <v>0</v>
      </c>
      <c r="AN562" s="7">
        <v>0</v>
      </c>
      <c r="AO562" s="2">
        <v>0</v>
      </c>
      <c r="AP562" s="2">
        <v>0</v>
      </c>
      <c r="AQ562" s="2">
        <v>0</v>
      </c>
      <c r="AR562" s="2">
        <v>0</v>
      </c>
      <c r="AS562" s="2">
        <v>0</v>
      </c>
    </row>
    <row r="563" spans="1:45" hidden="1" x14ac:dyDescent="0.25">
      <c r="A563">
        <v>24068586</v>
      </c>
      <c r="B563" t="s">
        <v>1038</v>
      </c>
      <c r="C563" s="10">
        <v>3</v>
      </c>
      <c r="D563">
        <v>1</v>
      </c>
      <c r="E563" t="s">
        <v>241</v>
      </c>
      <c r="F563" t="s">
        <v>246</v>
      </c>
      <c r="G563" t="s">
        <v>1231</v>
      </c>
      <c r="H563" t="s">
        <v>753</v>
      </c>
      <c r="I563" t="s">
        <v>753</v>
      </c>
      <c r="J563" t="s">
        <v>752</v>
      </c>
      <c r="K563">
        <v>1</v>
      </c>
      <c r="L563">
        <v>1</v>
      </c>
      <c r="M563">
        <v>0</v>
      </c>
      <c r="N563" t="str">
        <f t="shared" si="54"/>
        <v>não</v>
      </c>
      <c r="O563" t="s">
        <v>757</v>
      </c>
      <c r="P563" t="str">
        <f t="shared" si="55"/>
        <v>Apenas EF2</v>
      </c>
      <c r="Q563">
        <f t="shared" si="56"/>
        <v>0</v>
      </c>
      <c r="R563">
        <f t="shared" si="57"/>
        <v>0</v>
      </c>
      <c r="S563">
        <f t="shared" si="58"/>
        <v>0</v>
      </c>
      <c r="W563">
        <f t="shared" si="59"/>
        <v>6</v>
      </c>
      <c r="Y563" s="2">
        <v>0</v>
      </c>
      <c r="Z563" s="2">
        <v>0</v>
      </c>
      <c r="AA563" s="2">
        <v>0</v>
      </c>
      <c r="AB563" s="7">
        <v>0</v>
      </c>
      <c r="AC563" s="7">
        <v>0</v>
      </c>
      <c r="AD563" s="7">
        <v>2</v>
      </c>
      <c r="AE563" s="2">
        <v>2</v>
      </c>
      <c r="AF563" s="2">
        <v>1</v>
      </c>
      <c r="AG563" s="2">
        <v>1</v>
      </c>
      <c r="AH563" s="7">
        <v>0</v>
      </c>
      <c r="AI563" s="2">
        <v>0</v>
      </c>
      <c r="AJ563" s="2">
        <v>0</v>
      </c>
      <c r="AK563" s="7">
        <v>0</v>
      </c>
      <c r="AL563" s="2">
        <v>0</v>
      </c>
      <c r="AM563" s="2">
        <v>0</v>
      </c>
      <c r="AN563" s="7">
        <v>0</v>
      </c>
      <c r="AO563" s="2">
        <v>0</v>
      </c>
      <c r="AP563" s="2">
        <v>0</v>
      </c>
      <c r="AQ563" s="2">
        <v>0</v>
      </c>
      <c r="AR563" s="2">
        <v>0</v>
      </c>
      <c r="AS563" s="2">
        <v>0</v>
      </c>
    </row>
    <row r="564" spans="1:45" hidden="1" x14ac:dyDescent="0.25">
      <c r="A564">
        <v>24068861</v>
      </c>
      <c r="B564" t="s">
        <v>783</v>
      </c>
      <c r="C564" s="10">
        <v>12</v>
      </c>
      <c r="D564">
        <v>2</v>
      </c>
      <c r="E564" t="s">
        <v>522</v>
      </c>
      <c r="F564" t="s">
        <v>239</v>
      </c>
      <c r="G564" t="s">
        <v>239</v>
      </c>
      <c r="H564" t="s">
        <v>753</v>
      </c>
      <c r="I564" t="s">
        <v>753</v>
      </c>
      <c r="J564" t="s">
        <v>750</v>
      </c>
      <c r="K564">
        <v>1</v>
      </c>
      <c r="L564">
        <v>1</v>
      </c>
      <c r="M564">
        <v>0</v>
      </c>
      <c r="N564" t="str">
        <f t="shared" si="54"/>
        <v>não</v>
      </c>
      <c r="O564" t="s">
        <v>757</v>
      </c>
      <c r="P564" t="str">
        <f t="shared" si="55"/>
        <v>Apenas EF1</v>
      </c>
      <c r="Q564">
        <f t="shared" si="56"/>
        <v>0</v>
      </c>
      <c r="R564">
        <f t="shared" si="57"/>
        <v>0</v>
      </c>
      <c r="S564">
        <f t="shared" si="58"/>
        <v>0</v>
      </c>
      <c r="W564">
        <f t="shared" si="59"/>
        <v>11</v>
      </c>
      <c r="Y564" s="2">
        <v>2</v>
      </c>
      <c r="Z564" s="2">
        <v>2</v>
      </c>
      <c r="AA564" s="2">
        <v>2</v>
      </c>
      <c r="AB564" s="7">
        <v>3</v>
      </c>
      <c r="AC564" s="7">
        <v>2</v>
      </c>
      <c r="AD564" s="7">
        <v>0</v>
      </c>
      <c r="AE564" s="2">
        <v>0</v>
      </c>
      <c r="AF564" s="2">
        <v>0</v>
      </c>
      <c r="AG564" s="2">
        <v>0</v>
      </c>
      <c r="AH564" s="7">
        <v>0</v>
      </c>
      <c r="AI564" s="2">
        <v>0</v>
      </c>
      <c r="AJ564" s="2">
        <v>0</v>
      </c>
      <c r="AK564" s="7">
        <v>0</v>
      </c>
      <c r="AL564" s="2">
        <v>0</v>
      </c>
      <c r="AM564" s="2">
        <v>0</v>
      </c>
      <c r="AN564" s="7">
        <v>0</v>
      </c>
      <c r="AO564" s="2">
        <v>0</v>
      </c>
      <c r="AP564" s="2">
        <v>0</v>
      </c>
      <c r="AQ564" s="2">
        <v>0</v>
      </c>
      <c r="AR564" s="2">
        <v>0</v>
      </c>
      <c r="AS564" s="2">
        <v>0</v>
      </c>
    </row>
    <row r="565" spans="1:45" x14ac:dyDescent="0.25">
      <c r="A565">
        <v>24069620</v>
      </c>
      <c r="B565" t="s">
        <v>1108</v>
      </c>
      <c r="C565" s="10">
        <v>1</v>
      </c>
      <c r="D565">
        <v>1</v>
      </c>
      <c r="E565" t="s">
        <v>22</v>
      </c>
      <c r="F565" t="s">
        <v>86</v>
      </c>
      <c r="G565" t="s">
        <v>1232</v>
      </c>
      <c r="H565">
        <v>0</v>
      </c>
      <c r="I565">
        <v>0</v>
      </c>
      <c r="J565" t="s">
        <v>753</v>
      </c>
      <c r="K565" t="s">
        <v>753</v>
      </c>
      <c r="L565" t="s">
        <v>753</v>
      </c>
      <c r="M565">
        <v>0</v>
      </c>
      <c r="N565" t="str">
        <f t="shared" si="54"/>
        <v>sim</v>
      </c>
      <c r="O565" t="s">
        <v>757</v>
      </c>
      <c r="P565" t="str">
        <f t="shared" si="55"/>
        <v>Todas as Etapas</v>
      </c>
      <c r="Q565">
        <f t="shared" si="56"/>
        <v>1</v>
      </c>
      <c r="R565">
        <f t="shared" si="57"/>
        <v>0</v>
      </c>
      <c r="S565">
        <f t="shared" si="58"/>
        <v>1</v>
      </c>
      <c r="T565" t="s">
        <v>750</v>
      </c>
      <c r="U565">
        <f>IF(T565="EF1",AB565+AC565,IF(T565="EF2",AD565,IF(T565="EM",AH565,IF(T565="EMND",AN565,AK565))))</f>
        <v>4</v>
      </c>
      <c r="V565" s="12">
        <f>IF(U565=1,30000,IF(U565&gt;5,45000,30000+3000*U565))</f>
        <v>42000</v>
      </c>
      <c r="W565">
        <f t="shared" si="59"/>
        <v>17</v>
      </c>
      <c r="X565">
        <f>AH565+AN565</f>
        <v>2</v>
      </c>
      <c r="Y565" s="2">
        <v>1</v>
      </c>
      <c r="Z565" s="2">
        <v>1</v>
      </c>
      <c r="AA565" s="2">
        <v>1</v>
      </c>
      <c r="AB565" s="7">
        <v>2</v>
      </c>
      <c r="AC565" s="7">
        <v>2</v>
      </c>
      <c r="AD565" s="7">
        <v>2</v>
      </c>
      <c r="AE565" s="2">
        <v>2</v>
      </c>
      <c r="AF565" s="2">
        <v>1</v>
      </c>
      <c r="AG565" s="2">
        <v>1</v>
      </c>
      <c r="AH565" s="7">
        <v>1</v>
      </c>
      <c r="AI565" s="2">
        <v>0</v>
      </c>
      <c r="AJ565" s="2">
        <v>0</v>
      </c>
      <c r="AK565" s="7">
        <v>0</v>
      </c>
      <c r="AL565" s="2">
        <v>0</v>
      </c>
      <c r="AM565" s="2">
        <v>0</v>
      </c>
      <c r="AN565" s="7">
        <v>1</v>
      </c>
      <c r="AO565" s="2">
        <v>1</v>
      </c>
      <c r="AP565" s="2">
        <v>1</v>
      </c>
      <c r="AQ565" s="2">
        <v>0</v>
      </c>
      <c r="AR565" s="2">
        <v>0</v>
      </c>
      <c r="AS565" s="2">
        <v>0</v>
      </c>
    </row>
    <row r="566" spans="1:45" hidden="1" x14ac:dyDescent="0.25">
      <c r="A566">
        <v>24069736</v>
      </c>
      <c r="B566" t="s">
        <v>783</v>
      </c>
      <c r="C566" s="10">
        <v>12</v>
      </c>
      <c r="D566">
        <v>2</v>
      </c>
      <c r="E566" t="s">
        <v>522</v>
      </c>
      <c r="F566" t="s">
        <v>557</v>
      </c>
      <c r="G566" t="s">
        <v>1233</v>
      </c>
      <c r="H566" t="s">
        <v>753</v>
      </c>
      <c r="I566" t="s">
        <v>753</v>
      </c>
      <c r="J566" t="s">
        <v>752</v>
      </c>
      <c r="K566">
        <v>1</v>
      </c>
      <c r="L566">
        <v>1</v>
      </c>
      <c r="M566">
        <v>0</v>
      </c>
      <c r="N566" t="str">
        <f t="shared" si="54"/>
        <v>não</v>
      </c>
      <c r="O566" t="s">
        <v>757</v>
      </c>
      <c r="P566" t="str">
        <f t="shared" si="55"/>
        <v>Apenas EF2</v>
      </c>
      <c r="Q566">
        <f t="shared" si="56"/>
        <v>0</v>
      </c>
      <c r="R566">
        <f t="shared" si="57"/>
        <v>0</v>
      </c>
      <c r="S566">
        <f t="shared" si="58"/>
        <v>0</v>
      </c>
      <c r="W566">
        <f t="shared" si="59"/>
        <v>11</v>
      </c>
      <c r="Y566" s="2">
        <v>0</v>
      </c>
      <c r="Z566" s="2">
        <v>0</v>
      </c>
      <c r="AA566" s="2">
        <v>0</v>
      </c>
      <c r="AB566" s="7">
        <v>0</v>
      </c>
      <c r="AC566" s="7">
        <v>0</v>
      </c>
      <c r="AD566" s="7">
        <v>4</v>
      </c>
      <c r="AE566" s="2">
        <v>3</v>
      </c>
      <c r="AF566" s="2">
        <v>3</v>
      </c>
      <c r="AG566" s="2">
        <v>1</v>
      </c>
      <c r="AH566" s="7">
        <v>0</v>
      </c>
      <c r="AI566" s="2">
        <v>0</v>
      </c>
      <c r="AJ566" s="2">
        <v>0</v>
      </c>
      <c r="AK566" s="7">
        <v>0</v>
      </c>
      <c r="AL566" s="2">
        <v>0</v>
      </c>
      <c r="AM566" s="2">
        <v>0</v>
      </c>
      <c r="AN566" s="7">
        <v>0</v>
      </c>
      <c r="AO566" s="2">
        <v>0</v>
      </c>
      <c r="AP566" s="2">
        <v>0</v>
      </c>
      <c r="AQ566" s="2">
        <v>0</v>
      </c>
      <c r="AR566" s="2">
        <v>0</v>
      </c>
      <c r="AS566" s="2">
        <v>0</v>
      </c>
    </row>
    <row r="567" spans="1:45" hidden="1" x14ac:dyDescent="0.25">
      <c r="A567">
        <v>24069744</v>
      </c>
      <c r="B567" t="s">
        <v>1098</v>
      </c>
      <c r="C567" s="10">
        <v>5</v>
      </c>
      <c r="D567">
        <v>1</v>
      </c>
      <c r="E567" t="s">
        <v>297</v>
      </c>
      <c r="F567" t="s">
        <v>299</v>
      </c>
      <c r="G567" t="s">
        <v>299</v>
      </c>
      <c r="H567">
        <v>1</v>
      </c>
      <c r="I567">
        <v>1</v>
      </c>
      <c r="J567" t="s">
        <v>753</v>
      </c>
      <c r="K567" t="s">
        <v>753</v>
      </c>
      <c r="L567" t="s">
        <v>753</v>
      </c>
      <c r="M567">
        <v>0</v>
      </c>
      <c r="N567" t="str">
        <f t="shared" si="54"/>
        <v>não</v>
      </c>
      <c r="O567" t="s">
        <v>758</v>
      </c>
      <c r="P567" t="str">
        <f t="shared" si="55"/>
        <v>Apenas EMND</v>
      </c>
      <c r="Q567">
        <f t="shared" si="56"/>
        <v>0</v>
      </c>
      <c r="R567">
        <f t="shared" si="57"/>
        <v>0</v>
      </c>
      <c r="S567">
        <f t="shared" si="58"/>
        <v>1</v>
      </c>
      <c r="W567">
        <f t="shared" si="59"/>
        <v>5</v>
      </c>
      <c r="Y567" s="2">
        <v>0</v>
      </c>
      <c r="Z567" s="2">
        <v>0</v>
      </c>
      <c r="AA567" s="2">
        <v>0</v>
      </c>
      <c r="AB567" s="7">
        <v>0</v>
      </c>
      <c r="AC567" s="7">
        <v>0</v>
      </c>
      <c r="AD567" s="7">
        <v>0</v>
      </c>
      <c r="AE567" s="2">
        <v>0</v>
      </c>
      <c r="AF567" s="2">
        <v>0</v>
      </c>
      <c r="AG567" s="2">
        <v>0</v>
      </c>
      <c r="AH567" s="7">
        <v>0</v>
      </c>
      <c r="AI567" s="2">
        <v>0</v>
      </c>
      <c r="AJ567" s="2">
        <v>0</v>
      </c>
      <c r="AK567" s="7">
        <v>0</v>
      </c>
      <c r="AL567" s="2">
        <v>0</v>
      </c>
      <c r="AM567" s="2">
        <v>0</v>
      </c>
      <c r="AN567" s="7">
        <v>3</v>
      </c>
      <c r="AO567" s="2">
        <v>1</v>
      </c>
      <c r="AP567" s="2">
        <v>1</v>
      </c>
      <c r="AQ567" s="2">
        <v>0</v>
      </c>
      <c r="AR567" s="2">
        <v>0</v>
      </c>
      <c r="AS567" s="2">
        <v>0</v>
      </c>
    </row>
    <row r="568" spans="1:45" hidden="1" x14ac:dyDescent="0.25">
      <c r="A568" s="4">
        <v>24069809</v>
      </c>
      <c r="B568" s="4" t="s">
        <v>783</v>
      </c>
      <c r="C568" s="10">
        <v>12</v>
      </c>
      <c r="D568">
        <v>2</v>
      </c>
      <c r="E568" s="4" t="s">
        <v>522</v>
      </c>
      <c r="F568" s="4" t="s">
        <v>568</v>
      </c>
      <c r="G568" s="4"/>
      <c r="H568" s="4" t="s">
        <v>753</v>
      </c>
      <c r="I568" s="4" t="s">
        <v>753</v>
      </c>
      <c r="J568" s="4" t="s">
        <v>753</v>
      </c>
      <c r="K568" s="4" t="s">
        <v>753</v>
      </c>
      <c r="L568" s="4" t="s">
        <v>753</v>
      </c>
      <c r="M568" s="4"/>
      <c r="N568" t="str">
        <f t="shared" si="54"/>
        <v>não</v>
      </c>
      <c r="O568" s="4" t="s">
        <v>1268</v>
      </c>
      <c r="P568" t="str">
        <f t="shared" si="55"/>
        <v>EF Multisseriada</v>
      </c>
      <c r="Q568">
        <f t="shared" si="56"/>
        <v>0</v>
      </c>
      <c r="R568">
        <f t="shared" si="57"/>
        <v>0</v>
      </c>
      <c r="S568">
        <f t="shared" si="58"/>
        <v>0</v>
      </c>
      <c r="W568" s="4">
        <f t="shared" si="59"/>
        <v>2</v>
      </c>
      <c r="X568" s="4"/>
      <c r="Y568" s="8">
        <v>0</v>
      </c>
      <c r="Z568" s="8">
        <v>0</v>
      </c>
      <c r="AA568" s="8">
        <v>0</v>
      </c>
      <c r="AB568" s="7">
        <v>0</v>
      </c>
      <c r="AC568" s="7">
        <v>0</v>
      </c>
      <c r="AD568" s="7">
        <v>0</v>
      </c>
      <c r="AE568" s="8">
        <v>0</v>
      </c>
      <c r="AF568" s="8">
        <v>0</v>
      </c>
      <c r="AG568" s="8">
        <v>0</v>
      </c>
      <c r="AH568" s="7">
        <v>0</v>
      </c>
      <c r="AI568" s="8">
        <v>0</v>
      </c>
      <c r="AJ568" s="8">
        <v>0</v>
      </c>
      <c r="AK568" s="7">
        <v>0</v>
      </c>
      <c r="AL568" s="8">
        <v>0</v>
      </c>
      <c r="AM568" s="8">
        <v>0</v>
      </c>
      <c r="AN568" s="7">
        <v>0</v>
      </c>
      <c r="AO568" s="8">
        <v>0</v>
      </c>
      <c r="AP568" s="8">
        <v>0</v>
      </c>
      <c r="AQ568" s="8">
        <v>0</v>
      </c>
      <c r="AR568" s="8">
        <v>1</v>
      </c>
      <c r="AS568" s="8">
        <v>1</v>
      </c>
    </row>
    <row r="569" spans="1:45" hidden="1" x14ac:dyDescent="0.25">
      <c r="A569">
        <v>24070211</v>
      </c>
      <c r="B569" t="s">
        <v>949</v>
      </c>
      <c r="C569" s="10">
        <v>8</v>
      </c>
      <c r="D569">
        <v>2</v>
      </c>
      <c r="E569" t="s">
        <v>378</v>
      </c>
      <c r="F569" t="s">
        <v>379</v>
      </c>
      <c r="G569" t="s">
        <v>1234</v>
      </c>
      <c r="H569">
        <v>1</v>
      </c>
      <c r="I569">
        <v>1</v>
      </c>
      <c r="J569" t="s">
        <v>753</v>
      </c>
      <c r="K569" t="s">
        <v>753</v>
      </c>
      <c r="L569" t="s">
        <v>753</v>
      </c>
      <c r="M569">
        <v>0</v>
      </c>
      <c r="N569" t="str">
        <f t="shared" si="54"/>
        <v>não</v>
      </c>
      <c r="O569" t="s">
        <v>758</v>
      </c>
      <c r="P569" t="str">
        <f t="shared" si="55"/>
        <v>Apenas EMND</v>
      </c>
      <c r="Q569">
        <f t="shared" si="56"/>
        <v>0</v>
      </c>
      <c r="R569">
        <f t="shared" si="57"/>
        <v>0</v>
      </c>
      <c r="S569">
        <f t="shared" si="58"/>
        <v>1</v>
      </c>
      <c r="W569">
        <f t="shared" si="59"/>
        <v>3</v>
      </c>
      <c r="Y569" s="2">
        <v>0</v>
      </c>
      <c r="Z569" s="2">
        <v>0</v>
      </c>
      <c r="AA569" s="2">
        <v>0</v>
      </c>
      <c r="AB569" s="7">
        <v>0</v>
      </c>
      <c r="AC569" s="7">
        <v>0</v>
      </c>
      <c r="AD569" s="7">
        <v>0</v>
      </c>
      <c r="AE569" s="2">
        <v>0</v>
      </c>
      <c r="AF569" s="2">
        <v>0</v>
      </c>
      <c r="AG569" s="2">
        <v>0</v>
      </c>
      <c r="AH569" s="7">
        <v>0</v>
      </c>
      <c r="AI569" s="2">
        <v>0</v>
      </c>
      <c r="AJ569" s="2">
        <v>0</v>
      </c>
      <c r="AK569" s="7">
        <v>0</v>
      </c>
      <c r="AL569" s="2">
        <v>0</v>
      </c>
      <c r="AM569" s="2">
        <v>0</v>
      </c>
      <c r="AN569" s="7">
        <v>1</v>
      </c>
      <c r="AO569" s="2">
        <v>1</v>
      </c>
      <c r="AP569" s="2">
        <v>1</v>
      </c>
      <c r="AQ569" s="2">
        <v>0</v>
      </c>
      <c r="AR569" s="2">
        <v>0</v>
      </c>
      <c r="AS569" s="2">
        <v>0</v>
      </c>
    </row>
    <row r="570" spans="1:45" x14ac:dyDescent="0.25">
      <c r="A570">
        <v>24070297</v>
      </c>
      <c r="B570" t="s">
        <v>866</v>
      </c>
      <c r="C570" s="10">
        <v>15</v>
      </c>
      <c r="D570">
        <v>3</v>
      </c>
      <c r="E570" t="s">
        <v>711</v>
      </c>
      <c r="F570" t="s">
        <v>712</v>
      </c>
      <c r="G570" t="s">
        <v>1235</v>
      </c>
      <c r="H570" t="s">
        <v>753</v>
      </c>
      <c r="I570" t="s">
        <v>753</v>
      </c>
      <c r="J570" t="s">
        <v>753</v>
      </c>
      <c r="K570" t="s">
        <v>753</v>
      </c>
      <c r="L570" t="s">
        <v>753</v>
      </c>
      <c r="M570">
        <v>1</v>
      </c>
      <c r="N570" t="str">
        <f t="shared" si="54"/>
        <v>sim</v>
      </c>
      <c r="O570" t="s">
        <v>758</v>
      </c>
      <c r="P570" t="str">
        <f t="shared" si="55"/>
        <v>EMI e EMND</v>
      </c>
      <c r="Q570">
        <f t="shared" si="56"/>
        <v>0</v>
      </c>
      <c r="R570">
        <f t="shared" si="57"/>
        <v>1</v>
      </c>
      <c r="S570">
        <f t="shared" si="58"/>
        <v>1</v>
      </c>
      <c r="T570" t="str">
        <f>IF(Q570&gt;0,"EM",IF(R570&gt;0,"EMI",IF(S570&gt;0,"EMND")))</f>
        <v>EMI</v>
      </c>
      <c r="U570">
        <f>IF(T570="EF1",AB570+AC570,IF(T570="EF2",AD570,IF(T570="EM",AH570,IF(T570="EMND",AN570,AK570))))</f>
        <v>8</v>
      </c>
      <c r="V570" s="12">
        <f>IF(U570=1,30000,IF(U570&gt;5,45000,30000+3000*U570))</f>
        <v>45000</v>
      </c>
      <c r="W570">
        <f t="shared" si="59"/>
        <v>19</v>
      </c>
      <c r="Y570" s="2">
        <v>0</v>
      </c>
      <c r="Z570" s="2">
        <v>0</v>
      </c>
      <c r="AA570" s="2">
        <v>0</v>
      </c>
      <c r="AB570" s="7">
        <v>0</v>
      </c>
      <c r="AC570" s="7">
        <v>0</v>
      </c>
      <c r="AD570" s="7">
        <v>0</v>
      </c>
      <c r="AE570" s="2">
        <v>0</v>
      </c>
      <c r="AF570" s="2">
        <v>0</v>
      </c>
      <c r="AG570" s="2">
        <v>0</v>
      </c>
      <c r="AH570" s="7">
        <v>0</v>
      </c>
      <c r="AI570" s="2">
        <v>0</v>
      </c>
      <c r="AJ570" s="2">
        <v>0</v>
      </c>
      <c r="AK570" s="7">
        <v>8</v>
      </c>
      <c r="AL570" s="2">
        <v>4</v>
      </c>
      <c r="AM570" s="2">
        <v>4</v>
      </c>
      <c r="AN570" s="7">
        <v>1</v>
      </c>
      <c r="AO570" s="2">
        <v>1</v>
      </c>
      <c r="AP570" s="2">
        <v>1</v>
      </c>
      <c r="AQ570" s="2">
        <v>0</v>
      </c>
      <c r="AR570" s="2">
        <v>0</v>
      </c>
      <c r="AS570" s="2">
        <v>0</v>
      </c>
    </row>
    <row r="571" spans="1:45" x14ac:dyDescent="0.25">
      <c r="A571">
        <v>24070432</v>
      </c>
      <c r="B571" t="s">
        <v>1108</v>
      </c>
      <c r="C571" s="10">
        <v>1</v>
      </c>
      <c r="D571">
        <v>1</v>
      </c>
      <c r="E571" t="s">
        <v>22</v>
      </c>
      <c r="F571" t="s">
        <v>33</v>
      </c>
      <c r="G571" t="s">
        <v>33</v>
      </c>
      <c r="H571">
        <v>0</v>
      </c>
      <c r="I571">
        <v>0</v>
      </c>
      <c r="J571" t="s">
        <v>753</v>
      </c>
      <c r="K571" t="s">
        <v>753</v>
      </c>
      <c r="L571" t="s">
        <v>753</v>
      </c>
      <c r="M571">
        <v>0</v>
      </c>
      <c r="N571" t="str">
        <f t="shared" si="54"/>
        <v>sim</v>
      </c>
      <c r="O571" t="s">
        <v>757</v>
      </c>
      <c r="P571" t="str">
        <f t="shared" si="55"/>
        <v>EF1 e EF2</v>
      </c>
      <c r="Q571">
        <f t="shared" si="56"/>
        <v>0</v>
      </c>
      <c r="R571">
        <f t="shared" si="57"/>
        <v>0</v>
      </c>
      <c r="S571">
        <f t="shared" si="58"/>
        <v>0</v>
      </c>
      <c r="T571" t="s">
        <v>752</v>
      </c>
      <c r="U571">
        <f>IF(T571="EF1",AB571+AC571,IF(T571="EF2",AD571,IF(T571="EM",AH571,IF(T571="EMND",AN571,AK571))))</f>
        <v>4</v>
      </c>
      <c r="V571" s="12">
        <f>IF(U571=1,30000,IF(U571&gt;5,45000,30000+3000*U571))</f>
        <v>42000</v>
      </c>
      <c r="W571">
        <f t="shared" si="59"/>
        <v>24</v>
      </c>
      <c r="Y571" s="2">
        <v>2</v>
      </c>
      <c r="Z571" s="2">
        <v>2</v>
      </c>
      <c r="AA571" s="2">
        <v>2</v>
      </c>
      <c r="AB571" s="7">
        <v>4</v>
      </c>
      <c r="AC571" s="7">
        <v>4</v>
      </c>
      <c r="AD571" s="7">
        <v>4</v>
      </c>
      <c r="AE571" s="2">
        <v>2</v>
      </c>
      <c r="AF571" s="2">
        <v>2</v>
      </c>
      <c r="AG571" s="2">
        <v>2</v>
      </c>
      <c r="AH571" s="7">
        <v>0</v>
      </c>
      <c r="AI571" s="2">
        <v>0</v>
      </c>
      <c r="AJ571" s="2">
        <v>0</v>
      </c>
      <c r="AK571" s="7">
        <v>0</v>
      </c>
      <c r="AL571" s="2">
        <v>0</v>
      </c>
      <c r="AM571" s="2">
        <v>0</v>
      </c>
      <c r="AN571" s="7">
        <v>0</v>
      </c>
      <c r="AO571" s="2">
        <v>0</v>
      </c>
      <c r="AP571" s="2">
        <v>0</v>
      </c>
      <c r="AQ571" s="2">
        <v>0</v>
      </c>
      <c r="AR571" s="2">
        <v>0</v>
      </c>
      <c r="AS571" s="2">
        <v>0</v>
      </c>
    </row>
    <row r="572" spans="1:45" x14ac:dyDescent="0.25">
      <c r="A572">
        <v>24070580</v>
      </c>
      <c r="B572" t="s">
        <v>828</v>
      </c>
      <c r="C572" s="10">
        <v>13</v>
      </c>
      <c r="D572">
        <v>3</v>
      </c>
      <c r="E572" t="s">
        <v>597</v>
      </c>
      <c r="F572" t="s">
        <v>598</v>
      </c>
      <c r="G572" t="s">
        <v>1236</v>
      </c>
      <c r="H572">
        <v>0</v>
      </c>
      <c r="I572">
        <v>0</v>
      </c>
      <c r="J572" t="s">
        <v>753</v>
      </c>
      <c r="K572" t="s">
        <v>753</v>
      </c>
      <c r="L572" t="s">
        <v>753</v>
      </c>
      <c r="M572">
        <v>0</v>
      </c>
      <c r="N572" t="str">
        <f t="shared" si="54"/>
        <v>sim</v>
      </c>
      <c r="O572" t="s">
        <v>757</v>
      </c>
      <c r="P572" t="str">
        <f t="shared" si="55"/>
        <v>EF2 e EM</v>
      </c>
      <c r="Q572">
        <f t="shared" si="56"/>
        <v>1</v>
      </c>
      <c r="R572">
        <f t="shared" si="57"/>
        <v>0</v>
      </c>
      <c r="S572">
        <f t="shared" si="58"/>
        <v>1</v>
      </c>
      <c r="T572" t="str">
        <f>IF(Q572&gt;0,"EM",IF(R572&gt;0,"EMI",IF(S572&gt;0,"EMND")))</f>
        <v>EM</v>
      </c>
      <c r="U572">
        <f>IF(T572="EF1",AB572+AC572,IF(T572="EF2",AD572,IF(T572="EM",AH572,IF(T572="EMND",AN572,AK572))))</f>
        <v>3</v>
      </c>
      <c r="V572" s="12">
        <f>IF(U572=1,30000,IF(U572&gt;5,45000,30000+3000*U572))</f>
        <v>39000</v>
      </c>
      <c r="W572">
        <f t="shared" si="59"/>
        <v>13</v>
      </c>
      <c r="X572">
        <f>AH572+AN572</f>
        <v>4</v>
      </c>
      <c r="Y572" s="2">
        <v>0</v>
      </c>
      <c r="Z572" s="2">
        <v>0</v>
      </c>
      <c r="AA572" s="2">
        <v>0</v>
      </c>
      <c r="AB572" s="7">
        <v>0</v>
      </c>
      <c r="AC572" s="7">
        <v>0</v>
      </c>
      <c r="AD572" s="7">
        <v>1</v>
      </c>
      <c r="AE572" s="2">
        <v>1</v>
      </c>
      <c r="AF572" s="2">
        <v>1</v>
      </c>
      <c r="AG572" s="2">
        <v>1</v>
      </c>
      <c r="AH572" s="7">
        <v>3</v>
      </c>
      <c r="AI572" s="2">
        <v>2</v>
      </c>
      <c r="AJ572" s="2">
        <v>2</v>
      </c>
      <c r="AK572" s="7">
        <v>0</v>
      </c>
      <c r="AL572" s="2">
        <v>0</v>
      </c>
      <c r="AM572" s="2">
        <v>0</v>
      </c>
      <c r="AN572" s="7">
        <v>1</v>
      </c>
      <c r="AO572" s="2">
        <v>1</v>
      </c>
      <c r="AP572" s="2">
        <v>0</v>
      </c>
      <c r="AQ572" s="2">
        <v>0</v>
      </c>
      <c r="AR572" s="2">
        <v>0</v>
      </c>
      <c r="AS572" s="2">
        <v>0</v>
      </c>
    </row>
    <row r="573" spans="1:45" x14ac:dyDescent="0.25">
      <c r="A573">
        <v>24071595</v>
      </c>
      <c r="B573" t="s">
        <v>828</v>
      </c>
      <c r="C573" s="10">
        <v>13</v>
      </c>
      <c r="D573">
        <v>3</v>
      </c>
      <c r="E573" t="s">
        <v>581</v>
      </c>
      <c r="F573" t="s">
        <v>587</v>
      </c>
      <c r="G573" t="s">
        <v>1237</v>
      </c>
      <c r="H573">
        <v>0</v>
      </c>
      <c r="I573">
        <v>0</v>
      </c>
      <c r="J573" t="s">
        <v>753</v>
      </c>
      <c r="K573" t="s">
        <v>753</v>
      </c>
      <c r="L573" t="s">
        <v>753</v>
      </c>
      <c r="M573">
        <v>0</v>
      </c>
      <c r="N573" t="str">
        <f t="shared" si="54"/>
        <v>sim</v>
      </c>
      <c r="O573" t="s">
        <v>757</v>
      </c>
      <c r="P573" t="str">
        <f t="shared" si="55"/>
        <v>EF2 e EM</v>
      </c>
      <c r="Q573">
        <f t="shared" si="56"/>
        <v>1</v>
      </c>
      <c r="R573">
        <f t="shared" si="57"/>
        <v>0</v>
      </c>
      <c r="S573">
        <f t="shared" si="58"/>
        <v>0</v>
      </c>
      <c r="T573" t="str">
        <f>IF(Q573&gt;0,"EM",IF(R573&gt;0,"EMI",IF(S573&gt;0,"EMND")))</f>
        <v>EM</v>
      </c>
      <c r="U573">
        <f>IF(T573="EF1",AB573+AC573,IF(T573="EF2",AD573,IF(T573="EM",AH573,IF(T573="EMND",AN573,AK573))))</f>
        <v>2</v>
      </c>
      <c r="V573" s="12">
        <f>IF(U573=1,30000,IF(U573&gt;5,45000,30000+3000*U573))</f>
        <v>36000</v>
      </c>
      <c r="W573">
        <f t="shared" si="59"/>
        <v>11</v>
      </c>
      <c r="Y573" s="2">
        <v>0</v>
      </c>
      <c r="Z573" s="2">
        <v>0</v>
      </c>
      <c r="AA573" s="2">
        <v>0</v>
      </c>
      <c r="AB573" s="7">
        <v>0</v>
      </c>
      <c r="AC573" s="7">
        <v>0</v>
      </c>
      <c r="AD573" s="7">
        <v>2</v>
      </c>
      <c r="AE573" s="2">
        <v>1</v>
      </c>
      <c r="AF573" s="2">
        <v>1</v>
      </c>
      <c r="AG573" s="2">
        <v>1</v>
      </c>
      <c r="AH573" s="7">
        <v>2</v>
      </c>
      <c r="AI573" s="2">
        <v>2</v>
      </c>
      <c r="AJ573" s="2">
        <v>2</v>
      </c>
      <c r="AK573" s="7">
        <v>0</v>
      </c>
      <c r="AL573" s="2">
        <v>0</v>
      </c>
      <c r="AM573" s="2">
        <v>0</v>
      </c>
      <c r="AN573" s="7">
        <v>0</v>
      </c>
      <c r="AO573" s="2">
        <v>0</v>
      </c>
      <c r="AP573" s="2">
        <v>0</v>
      </c>
      <c r="AQ573" s="2">
        <v>0</v>
      </c>
      <c r="AR573" s="2">
        <v>0</v>
      </c>
      <c r="AS573" s="2">
        <v>0</v>
      </c>
    </row>
    <row r="574" spans="1:45" x14ac:dyDescent="0.25">
      <c r="A574">
        <v>24071641</v>
      </c>
      <c r="B574" t="s">
        <v>1108</v>
      </c>
      <c r="C574" s="10">
        <v>1</v>
      </c>
      <c r="D574">
        <v>1</v>
      </c>
      <c r="E574" t="s">
        <v>22</v>
      </c>
      <c r="F574" t="s">
        <v>82</v>
      </c>
      <c r="G574" t="s">
        <v>1238</v>
      </c>
      <c r="H574" t="s">
        <v>753</v>
      </c>
      <c r="I574" t="s">
        <v>753</v>
      </c>
      <c r="J574" t="s">
        <v>753</v>
      </c>
      <c r="K574" t="s">
        <v>753</v>
      </c>
      <c r="L574" t="s">
        <v>753</v>
      </c>
      <c r="M574">
        <v>1</v>
      </c>
      <c r="N574" t="str">
        <f t="shared" ref="N574:N578" si="60">IF(I574=1,"não",IF(OR(L574=0,L574=1),"não",IF(W574=0,"não",IF(W574=AS574,"não",IF(O574="sim - multi","não","sim")))))</f>
        <v>sim</v>
      </c>
      <c r="O574" t="s">
        <v>758</v>
      </c>
      <c r="P574" t="str">
        <f t="shared" ref="P574:P577" si="61">IF(O574="não",IF(AND(AB574+AC574&gt;0,AD574+AH574+AK574+AN574=0),"Apenas EF1",IF(AND(AB574+AC574&gt;0,AD574&gt;0,AH574+AK574+AN574=0),"EF1 e EF2",IF(AND(AB574+AC574&gt;0,AD574&gt;0,AH574+AK574+AN574&gt;0),"Todas as Etapas",IF(AND(AB574+AC574=0,AD574&gt;0,AH574+AK574+AN574=0),"Apenas EF2",IF(AND(AB574+AC574=0,AD574=0,AH574+AK574+AN574&gt;0),"Apenas EM",IF(AND(AB574+AC574=0,AD574&gt;0,AH574+AK574+AN574&gt;0),"EF2 e EM",IF(AND(AB574+AC574&gt;0,AD574=0,AH574+AK574+AN574&gt;0),"EF1 eEM"))))))),IF(AND(AK574&gt;0,AN574=0),"Apenas EMI",IF(AND(AK574=0,AN574&gt;0),"Apenas EMND",IF(AND(AK574&gt;0,AN574&gt;0),"EMI e EMND",IF(O574="sim - multi","EF Multisseriada")))))</f>
        <v>EMI e EMND</v>
      </c>
      <c r="Q574">
        <f t="shared" ref="Q574:Q578" si="62">IF(AH574&gt;0,1,0)</f>
        <v>0</v>
      </c>
      <c r="R574">
        <f t="shared" ref="R574:R578" si="63">IF(AK574&gt;0,1,0)</f>
        <v>1</v>
      </c>
      <c r="S574">
        <f t="shared" ref="S574:S578" si="64">IF(AN574&gt;0,1,0)</f>
        <v>1</v>
      </c>
      <c r="T574" t="str">
        <f t="shared" ref="T574" si="65">IF(Q574&gt;0,"EM",IF(R574&gt;0,"EMI",IF(S574&gt;0,"EMND")))</f>
        <v>EMI</v>
      </c>
      <c r="U574">
        <f t="shared" ref="U574:U575" si="66">IF(T574="EF1",AB574+AC574,IF(T574="EF2",AD574,IF(T574="EM",AH574,IF(T574="EMND",AN574,AK574))))</f>
        <v>9</v>
      </c>
      <c r="V574" s="12">
        <f t="shared" ref="V574:V575" si="67">IF(U574=1,30000,IF(U574&gt;5,45000,30000+3000*U574))</f>
        <v>45000</v>
      </c>
      <c r="W574">
        <f t="shared" ref="W574:W577" si="68">SUM(Y574:AS574)</f>
        <v>36</v>
      </c>
      <c r="Y574" s="2">
        <v>0</v>
      </c>
      <c r="Z574" s="2">
        <v>0</v>
      </c>
      <c r="AA574" s="2">
        <v>0</v>
      </c>
      <c r="AB574" s="7">
        <v>0</v>
      </c>
      <c r="AC574" s="7">
        <v>0</v>
      </c>
      <c r="AD574" s="7">
        <v>0</v>
      </c>
      <c r="AE574" s="2">
        <v>0</v>
      </c>
      <c r="AF574" s="2">
        <v>0</v>
      </c>
      <c r="AG574" s="2">
        <v>0</v>
      </c>
      <c r="AH574" s="7">
        <v>0</v>
      </c>
      <c r="AI574" s="2">
        <v>0</v>
      </c>
      <c r="AJ574" s="2">
        <v>0</v>
      </c>
      <c r="AK574" s="7">
        <v>9</v>
      </c>
      <c r="AL574" s="2">
        <v>8</v>
      </c>
      <c r="AM574" s="2">
        <v>7</v>
      </c>
      <c r="AN574" s="7">
        <v>4</v>
      </c>
      <c r="AO574" s="2">
        <v>4</v>
      </c>
      <c r="AP574" s="2">
        <v>4</v>
      </c>
      <c r="AQ574" s="2">
        <v>0</v>
      </c>
      <c r="AR574" s="2">
        <v>0</v>
      </c>
      <c r="AS574" s="2">
        <v>0</v>
      </c>
    </row>
    <row r="575" spans="1:45" x14ac:dyDescent="0.25">
      <c r="A575">
        <v>24071811</v>
      </c>
      <c r="B575" t="s">
        <v>783</v>
      </c>
      <c r="C575" s="10">
        <v>12</v>
      </c>
      <c r="D575">
        <v>2</v>
      </c>
      <c r="E575" t="s">
        <v>522</v>
      </c>
      <c r="F575" t="s">
        <v>549</v>
      </c>
      <c r="G575" t="s">
        <v>549</v>
      </c>
      <c r="H575">
        <v>0</v>
      </c>
      <c r="I575">
        <v>0</v>
      </c>
      <c r="J575" t="s">
        <v>753</v>
      </c>
      <c r="K575" t="s">
        <v>753</v>
      </c>
      <c r="L575" t="s">
        <v>753</v>
      </c>
      <c r="M575">
        <v>0</v>
      </c>
      <c r="N575" t="str">
        <f t="shared" si="60"/>
        <v>sim</v>
      </c>
      <c r="O575" t="s">
        <v>757</v>
      </c>
      <c r="P575" t="str">
        <f t="shared" si="61"/>
        <v>EF1 e EF2</v>
      </c>
      <c r="Q575">
        <f t="shared" si="62"/>
        <v>0</v>
      </c>
      <c r="R575">
        <f t="shared" si="63"/>
        <v>0</v>
      </c>
      <c r="S575">
        <f t="shared" si="64"/>
        <v>0</v>
      </c>
      <c r="T575" t="s">
        <v>752</v>
      </c>
      <c r="U575">
        <f t="shared" si="66"/>
        <v>3</v>
      </c>
      <c r="V575" s="12">
        <f t="shared" si="67"/>
        <v>39000</v>
      </c>
      <c r="W575">
        <f t="shared" si="68"/>
        <v>20</v>
      </c>
      <c r="Y575" s="2">
        <v>2</v>
      </c>
      <c r="Z575" s="2">
        <v>2</v>
      </c>
      <c r="AA575" s="2">
        <v>3</v>
      </c>
      <c r="AB575" s="7">
        <v>3</v>
      </c>
      <c r="AC575" s="7">
        <v>2</v>
      </c>
      <c r="AD575" s="7">
        <v>3</v>
      </c>
      <c r="AE575" s="2">
        <v>2</v>
      </c>
      <c r="AF575" s="2">
        <v>1</v>
      </c>
      <c r="AG575" s="2">
        <v>2</v>
      </c>
      <c r="AH575" s="7">
        <v>0</v>
      </c>
      <c r="AI575" s="2">
        <v>0</v>
      </c>
      <c r="AJ575" s="2">
        <v>0</v>
      </c>
      <c r="AK575" s="7">
        <v>0</v>
      </c>
      <c r="AL575" s="2">
        <v>0</v>
      </c>
      <c r="AM575" s="2">
        <v>0</v>
      </c>
      <c r="AN575" s="7">
        <v>0</v>
      </c>
      <c r="AO575" s="2">
        <v>0</v>
      </c>
      <c r="AP575" s="2">
        <v>0</v>
      </c>
      <c r="AQ575" s="2">
        <v>0</v>
      </c>
      <c r="AR575" s="2">
        <v>0</v>
      </c>
      <c r="AS575" s="2">
        <v>0</v>
      </c>
    </row>
    <row r="576" spans="1:45" hidden="1" x14ac:dyDescent="0.25">
      <c r="A576">
        <v>24071870</v>
      </c>
      <c r="B576" t="s">
        <v>783</v>
      </c>
      <c r="C576" s="10">
        <v>12</v>
      </c>
      <c r="D576">
        <v>2</v>
      </c>
      <c r="E576" t="s">
        <v>522</v>
      </c>
      <c r="F576" t="s">
        <v>529</v>
      </c>
      <c r="G576" t="s">
        <v>1239</v>
      </c>
      <c r="H576" t="s">
        <v>753</v>
      </c>
      <c r="I576" t="s">
        <v>753</v>
      </c>
      <c r="J576" t="s">
        <v>752</v>
      </c>
      <c r="K576">
        <v>1</v>
      </c>
      <c r="L576">
        <v>1</v>
      </c>
      <c r="M576">
        <v>0</v>
      </c>
      <c r="N576" t="str">
        <f t="shared" si="60"/>
        <v>não</v>
      </c>
      <c r="O576" t="s">
        <v>757</v>
      </c>
      <c r="P576" t="str">
        <f t="shared" si="61"/>
        <v>EF1 e EF2</v>
      </c>
      <c r="Q576">
        <f t="shared" si="62"/>
        <v>0</v>
      </c>
      <c r="R576">
        <f t="shared" si="63"/>
        <v>0</v>
      </c>
      <c r="S576">
        <f t="shared" si="64"/>
        <v>0</v>
      </c>
      <c r="W576">
        <f t="shared" si="68"/>
        <v>14</v>
      </c>
      <c r="Y576" s="2">
        <v>1</v>
      </c>
      <c r="Z576" s="2">
        <v>1</v>
      </c>
      <c r="AA576" s="2">
        <v>2</v>
      </c>
      <c r="AB576" s="7">
        <v>2</v>
      </c>
      <c r="AC576" s="7">
        <v>2</v>
      </c>
      <c r="AD576" s="7">
        <v>2</v>
      </c>
      <c r="AE576" s="2">
        <v>2</v>
      </c>
      <c r="AF576" s="2">
        <v>1</v>
      </c>
      <c r="AG576" s="2">
        <v>1</v>
      </c>
      <c r="AH576" s="7">
        <v>0</v>
      </c>
      <c r="AI576" s="2">
        <v>0</v>
      </c>
      <c r="AJ576" s="2">
        <v>0</v>
      </c>
      <c r="AK576" s="7">
        <v>0</v>
      </c>
      <c r="AL576" s="2">
        <v>0</v>
      </c>
      <c r="AM576" s="2">
        <v>0</v>
      </c>
      <c r="AN576" s="7">
        <v>0</v>
      </c>
      <c r="AO576" s="2">
        <v>0</v>
      </c>
      <c r="AP576" s="2">
        <v>0</v>
      </c>
      <c r="AQ576" s="2">
        <v>0</v>
      </c>
      <c r="AR576" s="2">
        <v>0</v>
      </c>
      <c r="AS576" s="2">
        <v>0</v>
      </c>
    </row>
    <row r="577" spans="1:45" x14ac:dyDescent="0.25">
      <c r="A577">
        <v>24072028</v>
      </c>
      <c r="B577" t="s">
        <v>1098</v>
      </c>
      <c r="C577" s="10">
        <v>5</v>
      </c>
      <c r="D577">
        <v>1</v>
      </c>
      <c r="E577" t="s">
        <v>287</v>
      </c>
      <c r="F577" t="s">
        <v>295</v>
      </c>
      <c r="G577" t="s">
        <v>295</v>
      </c>
      <c r="H577" t="s">
        <v>753</v>
      </c>
      <c r="I577" t="s">
        <v>753</v>
      </c>
      <c r="J577" t="s">
        <v>753</v>
      </c>
      <c r="K577" t="s">
        <v>753</v>
      </c>
      <c r="L577" t="s">
        <v>753</v>
      </c>
      <c r="M577">
        <v>1</v>
      </c>
      <c r="N577" t="str">
        <f t="shared" si="60"/>
        <v>sim</v>
      </c>
      <c r="O577" t="s">
        <v>757</v>
      </c>
      <c r="P577" t="str">
        <f t="shared" si="61"/>
        <v>Apenas EM</v>
      </c>
      <c r="Q577">
        <f t="shared" si="62"/>
        <v>1</v>
      </c>
      <c r="R577">
        <f t="shared" si="63"/>
        <v>0</v>
      </c>
      <c r="S577">
        <f t="shared" si="64"/>
        <v>1</v>
      </c>
      <c r="T577" t="str">
        <f>IF(Q577&gt;0,"EM",IF(R577&gt;0,"EMI",IF(S577&gt;0,"EMND")))</f>
        <v>EM</v>
      </c>
      <c r="U577">
        <f>IF(T577="EF1",AB577+AC577,IF(T577="EF2",AD577,IF(T577="EM",AH577,IF(T577="EMND",AN577,AK577))))</f>
        <v>5</v>
      </c>
      <c r="V577" s="12">
        <f>IF(U577=1,30000,IF(U577&gt;5,45000,30000+3000*U577))</f>
        <v>45000</v>
      </c>
      <c r="W577">
        <f t="shared" si="68"/>
        <v>20</v>
      </c>
      <c r="X577">
        <f>AH577+AN577</f>
        <v>10</v>
      </c>
      <c r="Y577" s="2">
        <v>0</v>
      </c>
      <c r="Z577" s="2">
        <v>0</v>
      </c>
      <c r="AA577" s="2">
        <v>0</v>
      </c>
      <c r="AB577" s="7">
        <v>0</v>
      </c>
      <c r="AC577" s="7">
        <v>0</v>
      </c>
      <c r="AD577" s="7">
        <v>0</v>
      </c>
      <c r="AE577" s="2">
        <v>0</v>
      </c>
      <c r="AF577" s="2">
        <v>0</v>
      </c>
      <c r="AG577" s="2">
        <v>0</v>
      </c>
      <c r="AH577" s="7">
        <v>5</v>
      </c>
      <c r="AI577" s="2">
        <v>3</v>
      </c>
      <c r="AJ577" s="2">
        <v>2</v>
      </c>
      <c r="AK577" s="7">
        <v>0</v>
      </c>
      <c r="AL577" s="2">
        <v>0</v>
      </c>
      <c r="AM577" s="2">
        <v>0</v>
      </c>
      <c r="AN577" s="7">
        <v>5</v>
      </c>
      <c r="AO577" s="2">
        <v>3</v>
      </c>
      <c r="AP577" s="2">
        <v>2</v>
      </c>
      <c r="AQ577" s="2">
        <v>0</v>
      </c>
      <c r="AR577" s="2">
        <v>0</v>
      </c>
      <c r="AS577" s="2">
        <v>0</v>
      </c>
    </row>
    <row r="578" spans="1:45" hidden="1" x14ac:dyDescent="0.25">
      <c r="A578">
        <v>24072060</v>
      </c>
      <c r="B578" t="s">
        <v>1108</v>
      </c>
      <c r="C578" s="10">
        <v>1</v>
      </c>
      <c r="D578">
        <v>1</v>
      </c>
      <c r="E578" t="s">
        <v>130</v>
      </c>
      <c r="F578" t="s">
        <v>135</v>
      </c>
      <c r="G578" t="s">
        <v>1240</v>
      </c>
      <c r="H578">
        <v>1</v>
      </c>
      <c r="I578">
        <v>1</v>
      </c>
      <c r="J578" t="s">
        <v>753</v>
      </c>
      <c r="K578" t="s">
        <v>753</v>
      </c>
      <c r="L578" t="s">
        <v>753</v>
      </c>
      <c r="M578">
        <v>0</v>
      </c>
      <c r="N578" t="str">
        <f t="shared" si="60"/>
        <v>não</v>
      </c>
      <c r="O578" t="s">
        <v>757</v>
      </c>
      <c r="P578" t="str">
        <f t="shared" ref="P578:P606" si="69">IF(O578="não",IF(AND(AB578+AC578&gt;0,AD578+AH578+AK578+AN578=0),"Apenas EF1",IF(AND(AB578+AC578&gt;0,AD578&gt;0,AH578+AK578+AN578=0),"EF1 e EF2",IF(AND(AB578+AC578&gt;0,AD578&gt;0,AH578+AK578+AN578&gt;0),"Todas as Etapas",IF(AND(AB578+AC578=0,AD578&gt;0,AH578+AK578+AN578=0),"Apenas EF2",IF(AND(AB578+AC578=0,AD578=0,AH578+AK578+AN578&gt;0),"Apenas EM",IF(AND(AB578+AC578=0,AD578&gt;0,AH578+AK578+AN578&gt;0),"EF2 e EM",IF(AND(AB578+AC578&gt;0,AD578=0,AH578+AK578+AN578&gt;0),"EF1 eEM"))))))),IF(AND(AK578&gt;0,AN578=0),"Apenas EMI",IF(AND(AK578=0,AN578&gt;0),"Apenas EMND",IF(AND(AK578&gt;0,AN578&gt;0),"EMI e EMND",IF(O578="sim - multi","EF Multisseriada")))))</f>
        <v>EF2 e EM</v>
      </c>
      <c r="Q578">
        <f t="shared" si="62"/>
        <v>1</v>
      </c>
      <c r="R578">
        <f t="shared" si="63"/>
        <v>0</v>
      </c>
      <c r="S578">
        <f t="shared" si="64"/>
        <v>1</v>
      </c>
      <c r="W578">
        <f t="shared" ref="W578:W606" si="70">SUM(Y578:AS578)</f>
        <v>30</v>
      </c>
      <c r="Y578" s="2">
        <v>0</v>
      </c>
      <c r="Z578" s="2">
        <v>0</v>
      </c>
      <c r="AA578" s="2">
        <v>0</v>
      </c>
      <c r="AB578" s="7">
        <v>0</v>
      </c>
      <c r="AC578" s="7">
        <v>0</v>
      </c>
      <c r="AD578" s="7">
        <v>2</v>
      </c>
      <c r="AE578" s="2">
        <v>3</v>
      </c>
      <c r="AF578" s="2">
        <v>3</v>
      </c>
      <c r="AG578" s="2">
        <v>2</v>
      </c>
      <c r="AH578" s="7">
        <v>5</v>
      </c>
      <c r="AI578" s="2">
        <v>3</v>
      </c>
      <c r="AJ578" s="2">
        <v>2</v>
      </c>
      <c r="AK578" s="7">
        <v>0</v>
      </c>
      <c r="AL578" s="2">
        <v>0</v>
      </c>
      <c r="AM578" s="2">
        <v>0</v>
      </c>
      <c r="AN578" s="7">
        <v>4</v>
      </c>
      <c r="AO578" s="2">
        <v>3</v>
      </c>
      <c r="AP578" s="2">
        <v>3</v>
      </c>
      <c r="AQ578" s="2">
        <v>0</v>
      </c>
      <c r="AR578" s="2">
        <v>0</v>
      </c>
      <c r="AS578" s="2">
        <v>0</v>
      </c>
    </row>
    <row r="579" spans="1:45" hidden="1" x14ac:dyDescent="0.25">
      <c r="A579">
        <v>24072184</v>
      </c>
      <c r="B579" t="s">
        <v>1098</v>
      </c>
      <c r="C579" s="10">
        <v>5</v>
      </c>
      <c r="D579">
        <v>1</v>
      </c>
      <c r="E579" t="s">
        <v>305</v>
      </c>
      <c r="F579" t="s">
        <v>306</v>
      </c>
      <c r="G579" t="s">
        <v>306</v>
      </c>
      <c r="H579" t="s">
        <v>753</v>
      </c>
      <c r="I579" t="s">
        <v>753</v>
      </c>
      <c r="J579" t="s">
        <v>751</v>
      </c>
      <c r="K579">
        <v>1</v>
      </c>
      <c r="L579">
        <v>1</v>
      </c>
      <c r="M579">
        <v>0</v>
      </c>
      <c r="N579" t="str">
        <f t="shared" ref="N579:N606" si="71">IF(I579=1,"não",IF(OR(L579=0,L579=1),"não",IF(W579=0,"não",IF(W579=AS579,"não",IF(O579="sim - multi","não","sim")))))</f>
        <v>não</v>
      </c>
      <c r="O579" t="s">
        <v>757</v>
      </c>
      <c r="P579" t="str">
        <f t="shared" si="69"/>
        <v>Apenas EM</v>
      </c>
      <c r="Q579">
        <f t="shared" ref="Q579:Q606" si="72">IF(AH579&gt;0,1,0)</f>
        <v>1</v>
      </c>
      <c r="R579">
        <f t="shared" ref="R579:R606" si="73">IF(AK579&gt;0,1,0)</f>
        <v>0</v>
      </c>
      <c r="S579">
        <f t="shared" ref="S579:S606" si="74">IF(AN579&gt;0,1,0)</f>
        <v>1</v>
      </c>
      <c r="W579">
        <f t="shared" si="70"/>
        <v>12</v>
      </c>
      <c r="Y579" s="2">
        <v>0</v>
      </c>
      <c r="Z579" s="2">
        <v>0</v>
      </c>
      <c r="AA579" s="2">
        <v>0</v>
      </c>
      <c r="AB579" s="7">
        <v>0</v>
      </c>
      <c r="AC579" s="7">
        <v>0</v>
      </c>
      <c r="AD579" s="7">
        <v>0</v>
      </c>
      <c r="AE579" s="2">
        <v>0</v>
      </c>
      <c r="AF579" s="2">
        <v>0</v>
      </c>
      <c r="AG579" s="2">
        <v>0</v>
      </c>
      <c r="AH579" s="7">
        <v>2</v>
      </c>
      <c r="AI579" s="2">
        <v>1</v>
      </c>
      <c r="AJ579" s="2">
        <v>1</v>
      </c>
      <c r="AK579" s="7">
        <v>0</v>
      </c>
      <c r="AL579" s="2">
        <v>0</v>
      </c>
      <c r="AM579" s="2">
        <v>0</v>
      </c>
      <c r="AN579" s="7">
        <v>3</v>
      </c>
      <c r="AO579" s="2">
        <v>3</v>
      </c>
      <c r="AP579" s="2">
        <v>2</v>
      </c>
      <c r="AQ579" s="2">
        <v>0</v>
      </c>
      <c r="AR579" s="2">
        <v>0</v>
      </c>
      <c r="AS579" s="2">
        <v>0</v>
      </c>
    </row>
    <row r="580" spans="1:45" hidden="1" x14ac:dyDescent="0.25">
      <c r="A580">
        <v>24073350</v>
      </c>
      <c r="B580" t="s">
        <v>840</v>
      </c>
      <c r="C580" s="10">
        <v>11</v>
      </c>
      <c r="D580">
        <v>2</v>
      </c>
      <c r="E580" t="s">
        <v>500</v>
      </c>
      <c r="F580" t="s">
        <v>501</v>
      </c>
      <c r="G580" t="s">
        <v>1241</v>
      </c>
      <c r="H580" t="s">
        <v>753</v>
      </c>
      <c r="I580" t="s">
        <v>753</v>
      </c>
      <c r="J580" t="s">
        <v>751</v>
      </c>
      <c r="K580">
        <v>0</v>
      </c>
      <c r="L580">
        <v>0</v>
      </c>
      <c r="M580">
        <v>0</v>
      </c>
      <c r="N580" t="str">
        <f t="shared" si="71"/>
        <v>não</v>
      </c>
      <c r="O580" t="s">
        <v>757</v>
      </c>
      <c r="P580" t="str">
        <f t="shared" si="69"/>
        <v>EF2 e EM</v>
      </c>
      <c r="Q580">
        <f t="shared" si="72"/>
        <v>1</v>
      </c>
      <c r="R580">
        <f t="shared" si="73"/>
        <v>0</v>
      </c>
      <c r="S580">
        <f t="shared" si="74"/>
        <v>1</v>
      </c>
      <c r="W580">
        <f t="shared" si="70"/>
        <v>14</v>
      </c>
      <c r="Y580" s="2">
        <v>0</v>
      </c>
      <c r="Z580" s="2">
        <v>0</v>
      </c>
      <c r="AA580" s="2">
        <v>0</v>
      </c>
      <c r="AB580" s="7">
        <v>0</v>
      </c>
      <c r="AC580" s="7">
        <v>0</v>
      </c>
      <c r="AD580" s="7">
        <v>1</v>
      </c>
      <c r="AE580" s="2">
        <v>1</v>
      </c>
      <c r="AF580" s="2">
        <v>1</v>
      </c>
      <c r="AG580" s="2">
        <v>1</v>
      </c>
      <c r="AH580" s="7">
        <v>4</v>
      </c>
      <c r="AI580" s="2">
        <v>2</v>
      </c>
      <c r="AJ580" s="2">
        <v>1</v>
      </c>
      <c r="AK580" s="7">
        <v>0</v>
      </c>
      <c r="AL580" s="2">
        <v>0</v>
      </c>
      <c r="AM580" s="2">
        <v>0</v>
      </c>
      <c r="AN580" s="7">
        <v>1</v>
      </c>
      <c r="AO580" s="2">
        <v>1</v>
      </c>
      <c r="AP580" s="2">
        <v>1</v>
      </c>
      <c r="AQ580" s="2">
        <v>0</v>
      </c>
      <c r="AR580" s="2">
        <v>0</v>
      </c>
      <c r="AS580" s="2">
        <v>0</v>
      </c>
    </row>
    <row r="581" spans="1:45" x14ac:dyDescent="0.25">
      <c r="A581">
        <v>24073687</v>
      </c>
      <c r="B581" t="s">
        <v>858</v>
      </c>
      <c r="C581" s="10">
        <v>10</v>
      </c>
      <c r="D581">
        <v>4</v>
      </c>
      <c r="E581" t="s">
        <v>475</v>
      </c>
      <c r="F581" t="s">
        <v>476</v>
      </c>
      <c r="G581" t="s">
        <v>1242</v>
      </c>
      <c r="H581">
        <v>0</v>
      </c>
      <c r="I581">
        <v>0</v>
      </c>
      <c r="J581" t="s">
        <v>753</v>
      </c>
      <c r="K581" t="s">
        <v>753</v>
      </c>
      <c r="L581" t="s">
        <v>753</v>
      </c>
      <c r="M581">
        <v>0</v>
      </c>
      <c r="N581" t="str">
        <f t="shared" si="71"/>
        <v>sim</v>
      </c>
      <c r="O581" t="s">
        <v>757</v>
      </c>
      <c r="P581" t="str">
        <f t="shared" si="69"/>
        <v>Apenas EM</v>
      </c>
      <c r="Q581">
        <f t="shared" si="72"/>
        <v>1</v>
      </c>
      <c r="R581">
        <f t="shared" si="73"/>
        <v>0</v>
      </c>
      <c r="S581">
        <f t="shared" si="74"/>
        <v>1</v>
      </c>
      <c r="T581" t="str">
        <f>IF(Q581&gt;0,"EM",IF(R581&gt;0,"EMI",IF(S581&gt;0,"EMND")))</f>
        <v>EM</v>
      </c>
      <c r="U581">
        <f>IF(T581="EF1",AB581+AC581,IF(T581="EF2",AD581,IF(T581="EM",AH581,IF(T581="EMND",AN581,AK581))))</f>
        <v>2</v>
      </c>
      <c r="V581" s="12">
        <f>IF(U581=1,30000,IF(U581&gt;5,45000,30000+3000*U581))</f>
        <v>36000</v>
      </c>
      <c r="W581">
        <f t="shared" si="70"/>
        <v>10</v>
      </c>
      <c r="X581">
        <f>AH581+AN581</f>
        <v>3</v>
      </c>
      <c r="Y581" s="2">
        <v>0</v>
      </c>
      <c r="Z581" s="2">
        <v>0</v>
      </c>
      <c r="AA581" s="2">
        <v>0</v>
      </c>
      <c r="AB581" s="7">
        <v>0</v>
      </c>
      <c r="AC581" s="7">
        <v>0</v>
      </c>
      <c r="AD581" s="7">
        <v>0</v>
      </c>
      <c r="AE581" s="2">
        <v>0</v>
      </c>
      <c r="AF581" s="2">
        <v>0</v>
      </c>
      <c r="AG581" s="2">
        <v>0</v>
      </c>
      <c r="AH581" s="7">
        <v>2</v>
      </c>
      <c r="AI581" s="2">
        <v>3</v>
      </c>
      <c r="AJ581" s="2">
        <v>2</v>
      </c>
      <c r="AK581" s="7">
        <v>0</v>
      </c>
      <c r="AL581" s="2">
        <v>0</v>
      </c>
      <c r="AM581" s="2">
        <v>0</v>
      </c>
      <c r="AN581" s="7">
        <v>1</v>
      </c>
      <c r="AO581" s="2">
        <v>1</v>
      </c>
      <c r="AP581" s="2">
        <v>1</v>
      </c>
      <c r="AQ581" s="2">
        <v>0</v>
      </c>
      <c r="AR581" s="2">
        <v>0</v>
      </c>
      <c r="AS581" s="2">
        <v>0</v>
      </c>
    </row>
    <row r="582" spans="1:45" hidden="1" x14ac:dyDescent="0.25">
      <c r="A582">
        <v>24073695</v>
      </c>
      <c r="B582" t="s">
        <v>1108</v>
      </c>
      <c r="C582" s="10">
        <v>1</v>
      </c>
      <c r="D582">
        <v>1</v>
      </c>
      <c r="E582" t="s">
        <v>7</v>
      </c>
      <c r="F582" t="s">
        <v>20</v>
      </c>
      <c r="G582" t="s">
        <v>1243</v>
      </c>
      <c r="H582" t="s">
        <v>753</v>
      </c>
      <c r="I582" t="s">
        <v>753</v>
      </c>
      <c r="J582" t="s">
        <v>752</v>
      </c>
      <c r="K582">
        <v>1</v>
      </c>
      <c r="L582">
        <v>1</v>
      </c>
      <c r="M582">
        <v>0</v>
      </c>
      <c r="N582" t="str">
        <f t="shared" si="71"/>
        <v>não</v>
      </c>
      <c r="O582" t="s">
        <v>757</v>
      </c>
      <c r="P582" t="str">
        <f t="shared" si="69"/>
        <v>EF1 e EF2</v>
      </c>
      <c r="Q582">
        <f t="shared" si="72"/>
        <v>0</v>
      </c>
      <c r="R582">
        <f t="shared" si="73"/>
        <v>0</v>
      </c>
      <c r="S582">
        <f t="shared" si="74"/>
        <v>0</v>
      </c>
      <c r="W582">
        <f t="shared" si="70"/>
        <v>9</v>
      </c>
      <c r="Y582" s="2">
        <v>1</v>
      </c>
      <c r="Z582" s="2">
        <v>1</v>
      </c>
      <c r="AA582" s="2">
        <v>1</v>
      </c>
      <c r="AB582" s="7">
        <v>1</v>
      </c>
      <c r="AC582" s="7">
        <v>1</v>
      </c>
      <c r="AD582" s="7">
        <v>1</v>
      </c>
      <c r="AE582" s="2">
        <v>1</v>
      </c>
      <c r="AF582" s="2">
        <v>1</v>
      </c>
      <c r="AG582" s="2">
        <v>1</v>
      </c>
      <c r="AH582" s="7">
        <v>0</v>
      </c>
      <c r="AI582" s="2">
        <v>0</v>
      </c>
      <c r="AJ582" s="2">
        <v>0</v>
      </c>
      <c r="AK582" s="7">
        <v>0</v>
      </c>
      <c r="AL582" s="2">
        <v>0</v>
      </c>
      <c r="AM582" s="2">
        <v>0</v>
      </c>
      <c r="AN582" s="7">
        <v>0</v>
      </c>
      <c r="AO582" s="2">
        <v>0</v>
      </c>
      <c r="AP582" s="2">
        <v>0</v>
      </c>
      <c r="AQ582" s="2">
        <v>0</v>
      </c>
      <c r="AR582" s="2">
        <v>0</v>
      </c>
      <c r="AS582" s="2">
        <v>0</v>
      </c>
    </row>
    <row r="583" spans="1:45" hidden="1" x14ac:dyDescent="0.25">
      <c r="A583">
        <v>24073709</v>
      </c>
      <c r="B583" t="s">
        <v>1108</v>
      </c>
      <c r="C583" s="10">
        <v>1</v>
      </c>
      <c r="D583">
        <v>1</v>
      </c>
      <c r="E583" t="s">
        <v>7</v>
      </c>
      <c r="F583" t="s">
        <v>16</v>
      </c>
      <c r="G583" t="s">
        <v>16</v>
      </c>
      <c r="H583" t="s">
        <v>753</v>
      </c>
      <c r="I583" t="s">
        <v>753</v>
      </c>
      <c r="J583" t="s">
        <v>752</v>
      </c>
      <c r="K583">
        <v>1</v>
      </c>
      <c r="L583">
        <v>1</v>
      </c>
      <c r="M583">
        <v>0</v>
      </c>
      <c r="N583" t="str">
        <f t="shared" si="71"/>
        <v>não</v>
      </c>
      <c r="O583" t="s">
        <v>757</v>
      </c>
      <c r="P583" t="str">
        <f t="shared" si="69"/>
        <v>EF1 e EF2</v>
      </c>
      <c r="Q583">
        <f t="shared" si="72"/>
        <v>0</v>
      </c>
      <c r="R583">
        <f t="shared" si="73"/>
        <v>0</v>
      </c>
      <c r="S583">
        <f t="shared" si="74"/>
        <v>0</v>
      </c>
      <c r="W583">
        <f t="shared" si="70"/>
        <v>9</v>
      </c>
      <c r="Y583" s="2">
        <v>1</v>
      </c>
      <c r="Z583" s="2">
        <v>1</v>
      </c>
      <c r="AA583" s="2">
        <v>1</v>
      </c>
      <c r="AB583" s="7">
        <v>1</v>
      </c>
      <c r="AC583" s="7">
        <v>1</v>
      </c>
      <c r="AD583" s="7">
        <v>1</v>
      </c>
      <c r="AE583" s="2">
        <v>1</v>
      </c>
      <c r="AF583" s="2">
        <v>1</v>
      </c>
      <c r="AG583" s="2">
        <v>1</v>
      </c>
      <c r="AH583" s="7">
        <v>0</v>
      </c>
      <c r="AI583" s="2">
        <v>0</v>
      </c>
      <c r="AJ583" s="2">
        <v>0</v>
      </c>
      <c r="AK583" s="7">
        <v>0</v>
      </c>
      <c r="AL583" s="2">
        <v>0</v>
      </c>
      <c r="AM583" s="2">
        <v>0</v>
      </c>
      <c r="AN583" s="7">
        <v>0</v>
      </c>
      <c r="AO583" s="2">
        <v>0</v>
      </c>
      <c r="AP583" s="2">
        <v>0</v>
      </c>
      <c r="AQ583" s="2">
        <v>0</v>
      </c>
      <c r="AR583" s="2">
        <v>0</v>
      </c>
      <c r="AS583" s="2">
        <v>0</v>
      </c>
    </row>
    <row r="584" spans="1:45" hidden="1" x14ac:dyDescent="0.25">
      <c r="A584">
        <v>24073857</v>
      </c>
      <c r="B584" t="s">
        <v>1068</v>
      </c>
      <c r="C584" s="10">
        <v>2</v>
      </c>
      <c r="D584">
        <v>1</v>
      </c>
      <c r="E584" t="s">
        <v>141</v>
      </c>
      <c r="F584" t="s">
        <v>143</v>
      </c>
      <c r="G584" t="s">
        <v>143</v>
      </c>
      <c r="H584">
        <v>1</v>
      </c>
      <c r="I584">
        <v>1</v>
      </c>
      <c r="J584" t="s">
        <v>753</v>
      </c>
      <c r="K584" t="s">
        <v>753</v>
      </c>
      <c r="L584" t="s">
        <v>753</v>
      </c>
      <c r="M584">
        <v>0</v>
      </c>
      <c r="N584" t="str">
        <f t="shared" si="71"/>
        <v>não</v>
      </c>
      <c r="O584" t="s">
        <v>757</v>
      </c>
      <c r="P584" t="str">
        <f t="shared" si="69"/>
        <v>Apenas EM</v>
      </c>
      <c r="Q584">
        <f t="shared" si="72"/>
        <v>1</v>
      </c>
      <c r="R584">
        <f t="shared" si="73"/>
        <v>0</v>
      </c>
      <c r="S584">
        <f t="shared" si="74"/>
        <v>1</v>
      </c>
      <c r="W584">
        <f t="shared" si="70"/>
        <v>10</v>
      </c>
      <c r="Y584" s="2">
        <v>0</v>
      </c>
      <c r="Z584" s="2">
        <v>0</v>
      </c>
      <c r="AA584" s="2">
        <v>0</v>
      </c>
      <c r="AB584" s="7">
        <v>0</v>
      </c>
      <c r="AC584" s="7">
        <v>0</v>
      </c>
      <c r="AD584" s="7">
        <v>0</v>
      </c>
      <c r="AE584" s="2">
        <v>0</v>
      </c>
      <c r="AF584" s="2">
        <v>0</v>
      </c>
      <c r="AG584" s="2">
        <v>0</v>
      </c>
      <c r="AH584" s="7">
        <v>2</v>
      </c>
      <c r="AI584" s="2">
        <v>3</v>
      </c>
      <c r="AJ584" s="2">
        <v>2</v>
      </c>
      <c r="AK584" s="7">
        <v>0</v>
      </c>
      <c r="AL584" s="2">
        <v>0</v>
      </c>
      <c r="AM584" s="2">
        <v>0</v>
      </c>
      <c r="AN584" s="7">
        <v>1</v>
      </c>
      <c r="AO584" s="2">
        <v>1</v>
      </c>
      <c r="AP584" s="2">
        <v>1</v>
      </c>
      <c r="AQ584" s="2">
        <v>0</v>
      </c>
      <c r="AR584" s="2">
        <v>0</v>
      </c>
      <c r="AS584" s="2">
        <v>0</v>
      </c>
    </row>
    <row r="585" spans="1:45" x14ac:dyDescent="0.25">
      <c r="A585">
        <v>24074381</v>
      </c>
      <c r="B585" t="s">
        <v>1108</v>
      </c>
      <c r="C585" s="10">
        <v>1</v>
      </c>
      <c r="D585">
        <v>1</v>
      </c>
      <c r="E585" t="s">
        <v>22</v>
      </c>
      <c r="F585" t="s">
        <v>105</v>
      </c>
      <c r="G585" t="s">
        <v>1244</v>
      </c>
      <c r="H585">
        <v>0</v>
      </c>
      <c r="I585">
        <v>0</v>
      </c>
      <c r="J585" t="s">
        <v>753</v>
      </c>
      <c r="K585" t="s">
        <v>753</v>
      </c>
      <c r="L585" t="s">
        <v>753</v>
      </c>
      <c r="M585">
        <v>0</v>
      </c>
      <c r="N585" t="str">
        <f t="shared" si="71"/>
        <v>sim</v>
      </c>
      <c r="O585" t="s">
        <v>757</v>
      </c>
      <c r="P585" t="str">
        <f t="shared" si="69"/>
        <v>EF1 e EF2</v>
      </c>
      <c r="Q585">
        <f t="shared" si="72"/>
        <v>0</v>
      </c>
      <c r="R585">
        <f t="shared" si="73"/>
        <v>0</v>
      </c>
      <c r="S585">
        <f t="shared" si="74"/>
        <v>0</v>
      </c>
      <c r="T585" t="s">
        <v>752</v>
      </c>
      <c r="U585">
        <f>IF(T585="EF1",AB585+AC585,IF(T585="EF2",AD585,IF(T585="EM",AH585,IF(T585="EMND",AN585,AK585))))</f>
        <v>3</v>
      </c>
      <c r="V585" s="12">
        <f>IF(U585=1,30000,IF(U585&gt;5,45000,30000+3000*U585))</f>
        <v>39000</v>
      </c>
      <c r="W585">
        <f t="shared" si="70"/>
        <v>14</v>
      </c>
      <c r="Y585" s="2">
        <v>1</v>
      </c>
      <c r="Z585" s="2">
        <v>1</v>
      </c>
      <c r="AA585" s="2">
        <v>1</v>
      </c>
      <c r="AB585" s="7">
        <v>2</v>
      </c>
      <c r="AC585" s="7">
        <v>2</v>
      </c>
      <c r="AD585" s="7">
        <v>3</v>
      </c>
      <c r="AE585" s="2">
        <v>2</v>
      </c>
      <c r="AF585" s="2">
        <v>1</v>
      </c>
      <c r="AG585" s="2">
        <v>1</v>
      </c>
      <c r="AH585" s="7">
        <v>0</v>
      </c>
      <c r="AI585" s="2">
        <v>0</v>
      </c>
      <c r="AJ585" s="2">
        <v>0</v>
      </c>
      <c r="AK585" s="7">
        <v>0</v>
      </c>
      <c r="AL585" s="2">
        <v>0</v>
      </c>
      <c r="AM585" s="2">
        <v>0</v>
      </c>
      <c r="AN585" s="7">
        <v>0</v>
      </c>
      <c r="AO585" s="2">
        <v>0</v>
      </c>
      <c r="AP585" s="2">
        <v>0</v>
      </c>
      <c r="AQ585" s="2">
        <v>0</v>
      </c>
      <c r="AR585" s="2">
        <v>0</v>
      </c>
      <c r="AS585" s="2">
        <v>0</v>
      </c>
    </row>
    <row r="586" spans="1:45" hidden="1" x14ac:dyDescent="0.25">
      <c r="A586">
        <v>24077070</v>
      </c>
      <c r="B586" t="s">
        <v>1038</v>
      </c>
      <c r="C586" s="10">
        <v>3</v>
      </c>
      <c r="D586">
        <v>1</v>
      </c>
      <c r="E586" t="s">
        <v>215</v>
      </c>
      <c r="F586" t="s">
        <v>217</v>
      </c>
      <c r="G586" t="s">
        <v>1245</v>
      </c>
      <c r="H586" t="s">
        <v>753</v>
      </c>
      <c r="I586" t="s">
        <v>753</v>
      </c>
      <c r="J586" t="s">
        <v>751</v>
      </c>
      <c r="K586">
        <v>0</v>
      </c>
      <c r="L586">
        <v>0</v>
      </c>
      <c r="M586">
        <v>0</v>
      </c>
      <c r="N586" t="str">
        <f t="shared" si="71"/>
        <v>não</v>
      </c>
      <c r="O586" t="s">
        <v>757</v>
      </c>
      <c r="P586" t="str">
        <f t="shared" si="69"/>
        <v>Apenas EM</v>
      </c>
      <c r="Q586">
        <f t="shared" si="72"/>
        <v>1</v>
      </c>
      <c r="R586">
        <f t="shared" si="73"/>
        <v>0</v>
      </c>
      <c r="S586">
        <f t="shared" si="74"/>
        <v>1</v>
      </c>
      <c r="W586">
        <f t="shared" si="70"/>
        <v>10</v>
      </c>
      <c r="Y586" s="2">
        <v>0</v>
      </c>
      <c r="Z586" s="2">
        <v>0</v>
      </c>
      <c r="AA586" s="2">
        <v>0</v>
      </c>
      <c r="AB586" s="7">
        <v>0</v>
      </c>
      <c r="AC586" s="7">
        <v>0</v>
      </c>
      <c r="AD586" s="7">
        <v>0</v>
      </c>
      <c r="AE586" s="2">
        <v>0</v>
      </c>
      <c r="AF586" s="2">
        <v>0</v>
      </c>
      <c r="AG586" s="2">
        <v>0</v>
      </c>
      <c r="AH586" s="7">
        <v>4</v>
      </c>
      <c r="AI586" s="2">
        <v>2</v>
      </c>
      <c r="AJ586" s="2">
        <v>1</v>
      </c>
      <c r="AK586" s="7">
        <v>0</v>
      </c>
      <c r="AL586" s="2">
        <v>0</v>
      </c>
      <c r="AM586" s="2">
        <v>0</v>
      </c>
      <c r="AN586" s="7">
        <v>1</v>
      </c>
      <c r="AO586" s="2">
        <v>1</v>
      </c>
      <c r="AP586" s="2">
        <v>1</v>
      </c>
      <c r="AQ586" s="2">
        <v>0</v>
      </c>
      <c r="AR586" s="2">
        <v>0</v>
      </c>
      <c r="AS586" s="2">
        <v>0</v>
      </c>
    </row>
    <row r="587" spans="1:45" hidden="1" x14ac:dyDescent="0.25">
      <c r="A587">
        <v>24077798</v>
      </c>
      <c r="B587" t="s">
        <v>1108</v>
      </c>
      <c r="C587" s="10">
        <v>1</v>
      </c>
      <c r="D587">
        <v>1</v>
      </c>
      <c r="E587" t="s">
        <v>22</v>
      </c>
      <c r="F587" t="s">
        <v>41</v>
      </c>
      <c r="G587" t="s">
        <v>41</v>
      </c>
      <c r="H587" t="s">
        <v>753</v>
      </c>
      <c r="I587" t="s">
        <v>753</v>
      </c>
      <c r="J587" t="s">
        <v>750</v>
      </c>
      <c r="K587">
        <v>0</v>
      </c>
      <c r="L587">
        <v>0</v>
      </c>
      <c r="M587">
        <v>0</v>
      </c>
      <c r="N587" t="str">
        <f t="shared" si="71"/>
        <v>não</v>
      </c>
      <c r="O587" t="s">
        <v>757</v>
      </c>
      <c r="P587" t="str">
        <f t="shared" si="69"/>
        <v>Apenas EF1</v>
      </c>
      <c r="Q587">
        <f t="shared" si="72"/>
        <v>0</v>
      </c>
      <c r="R587">
        <f t="shared" si="73"/>
        <v>0</v>
      </c>
      <c r="S587">
        <f t="shared" si="74"/>
        <v>0</v>
      </c>
      <c r="W587">
        <f t="shared" si="70"/>
        <v>20</v>
      </c>
      <c r="Y587" s="2">
        <v>4</v>
      </c>
      <c r="Z587" s="2">
        <v>3</v>
      </c>
      <c r="AA587" s="2">
        <v>3</v>
      </c>
      <c r="AB587" s="7">
        <v>4</v>
      </c>
      <c r="AC587" s="7">
        <v>6</v>
      </c>
      <c r="AD587" s="7">
        <v>0</v>
      </c>
      <c r="AE587" s="2">
        <v>0</v>
      </c>
      <c r="AF587" s="2">
        <v>0</v>
      </c>
      <c r="AG587" s="2">
        <v>0</v>
      </c>
      <c r="AH587" s="7">
        <v>0</v>
      </c>
      <c r="AI587" s="2">
        <v>0</v>
      </c>
      <c r="AJ587" s="2">
        <v>0</v>
      </c>
      <c r="AK587" s="7">
        <v>0</v>
      </c>
      <c r="AL587" s="2">
        <v>0</v>
      </c>
      <c r="AM587" s="2">
        <v>0</v>
      </c>
      <c r="AN587" s="7">
        <v>0</v>
      </c>
      <c r="AO587" s="2">
        <v>0</v>
      </c>
      <c r="AP587" s="2">
        <v>0</v>
      </c>
      <c r="AQ587" s="2">
        <v>0</v>
      </c>
      <c r="AR587" s="2">
        <v>0</v>
      </c>
      <c r="AS587" s="2">
        <v>0</v>
      </c>
    </row>
    <row r="588" spans="1:45" hidden="1" x14ac:dyDescent="0.25">
      <c r="A588">
        <v>24077879</v>
      </c>
      <c r="B588" t="s">
        <v>1108</v>
      </c>
      <c r="C588" s="10">
        <v>1</v>
      </c>
      <c r="D588">
        <v>1</v>
      </c>
      <c r="E588" t="s">
        <v>0</v>
      </c>
      <c r="F588" t="s">
        <v>1</v>
      </c>
      <c r="G588" t="s">
        <v>1246</v>
      </c>
      <c r="H588" t="s">
        <v>753</v>
      </c>
      <c r="I588" t="s">
        <v>753</v>
      </c>
      <c r="J588" t="s">
        <v>751</v>
      </c>
      <c r="K588">
        <v>0</v>
      </c>
      <c r="L588">
        <v>0</v>
      </c>
      <c r="M588">
        <v>0</v>
      </c>
      <c r="N588" t="str">
        <f t="shared" si="71"/>
        <v>não</v>
      </c>
      <c r="O588" t="s">
        <v>757</v>
      </c>
      <c r="P588" t="str">
        <f t="shared" si="69"/>
        <v>Apenas EM</v>
      </c>
      <c r="Q588">
        <f t="shared" si="72"/>
        <v>1</v>
      </c>
      <c r="R588">
        <f t="shared" si="73"/>
        <v>0</v>
      </c>
      <c r="S588">
        <f t="shared" si="74"/>
        <v>0</v>
      </c>
      <c r="W588">
        <f t="shared" si="70"/>
        <v>6</v>
      </c>
      <c r="Y588" s="2">
        <v>0</v>
      </c>
      <c r="Z588" s="2">
        <v>0</v>
      </c>
      <c r="AA588" s="2">
        <v>0</v>
      </c>
      <c r="AB588" s="7">
        <v>0</v>
      </c>
      <c r="AC588" s="7">
        <v>0</v>
      </c>
      <c r="AD588" s="7">
        <v>0</v>
      </c>
      <c r="AE588" s="2">
        <v>0</v>
      </c>
      <c r="AF588" s="2">
        <v>0</v>
      </c>
      <c r="AG588" s="2">
        <v>0</v>
      </c>
      <c r="AH588" s="7">
        <v>3</v>
      </c>
      <c r="AI588" s="2">
        <v>2</v>
      </c>
      <c r="AJ588" s="2">
        <v>1</v>
      </c>
      <c r="AK588" s="7">
        <v>0</v>
      </c>
      <c r="AL588" s="2">
        <v>0</v>
      </c>
      <c r="AM588" s="2">
        <v>0</v>
      </c>
      <c r="AN588" s="7">
        <v>0</v>
      </c>
      <c r="AO588" s="2">
        <v>0</v>
      </c>
      <c r="AP588" s="2">
        <v>0</v>
      </c>
      <c r="AQ588" s="2">
        <v>0</v>
      </c>
      <c r="AR588" s="2">
        <v>0</v>
      </c>
      <c r="AS588" s="2">
        <v>0</v>
      </c>
    </row>
    <row r="589" spans="1:45" hidden="1" x14ac:dyDescent="0.25">
      <c r="A589">
        <v>24079081</v>
      </c>
      <c r="B589" t="s">
        <v>783</v>
      </c>
      <c r="C589" s="10">
        <v>12</v>
      </c>
      <c r="D589">
        <v>2</v>
      </c>
      <c r="E589" t="s">
        <v>576</v>
      </c>
      <c r="F589" t="s">
        <v>577</v>
      </c>
      <c r="G589" t="s">
        <v>1247</v>
      </c>
      <c r="H589" t="s">
        <v>753</v>
      </c>
      <c r="I589" t="s">
        <v>753</v>
      </c>
      <c r="J589" t="s">
        <v>750</v>
      </c>
      <c r="K589">
        <v>1</v>
      </c>
      <c r="L589">
        <v>1</v>
      </c>
      <c r="M589">
        <v>0</v>
      </c>
      <c r="N589" t="str">
        <f t="shared" si="71"/>
        <v>não</v>
      </c>
      <c r="O589" t="s">
        <v>757</v>
      </c>
      <c r="P589" t="str">
        <f t="shared" si="69"/>
        <v>Apenas EF1</v>
      </c>
      <c r="Q589">
        <f t="shared" si="72"/>
        <v>0</v>
      </c>
      <c r="R589">
        <f t="shared" si="73"/>
        <v>0</v>
      </c>
      <c r="S589">
        <f t="shared" si="74"/>
        <v>0</v>
      </c>
      <c r="W589">
        <f t="shared" si="70"/>
        <v>6</v>
      </c>
      <c r="Y589" s="2">
        <v>1</v>
      </c>
      <c r="Z589" s="2">
        <v>1</v>
      </c>
      <c r="AA589" s="2">
        <v>1</v>
      </c>
      <c r="AB589" s="7">
        <v>1</v>
      </c>
      <c r="AC589" s="7">
        <v>2</v>
      </c>
      <c r="AD589" s="7">
        <v>0</v>
      </c>
      <c r="AE589" s="2">
        <v>0</v>
      </c>
      <c r="AF589" s="2">
        <v>0</v>
      </c>
      <c r="AG589" s="2">
        <v>0</v>
      </c>
      <c r="AH589" s="7">
        <v>0</v>
      </c>
      <c r="AI589" s="2">
        <v>0</v>
      </c>
      <c r="AJ589" s="2">
        <v>0</v>
      </c>
      <c r="AK589" s="7">
        <v>0</v>
      </c>
      <c r="AL589" s="2">
        <v>0</v>
      </c>
      <c r="AM589" s="2">
        <v>0</v>
      </c>
      <c r="AN589" s="7">
        <v>0</v>
      </c>
      <c r="AO589" s="2">
        <v>0</v>
      </c>
      <c r="AP589" s="2">
        <v>0</v>
      </c>
      <c r="AQ589" s="2">
        <v>0</v>
      </c>
      <c r="AR589" s="2">
        <v>0</v>
      </c>
      <c r="AS589" s="2">
        <v>0</v>
      </c>
    </row>
    <row r="590" spans="1:45" hidden="1" x14ac:dyDescent="0.25">
      <c r="A590">
        <v>24079162</v>
      </c>
      <c r="B590" t="s">
        <v>866</v>
      </c>
      <c r="C590" s="10">
        <v>15</v>
      </c>
      <c r="D590">
        <v>3</v>
      </c>
      <c r="E590" t="s">
        <v>719</v>
      </c>
      <c r="F590" t="s">
        <v>720</v>
      </c>
      <c r="G590" t="s">
        <v>1248</v>
      </c>
      <c r="H590">
        <v>1</v>
      </c>
      <c r="I590">
        <v>1</v>
      </c>
      <c r="J590" t="s">
        <v>753</v>
      </c>
      <c r="K590" t="s">
        <v>753</v>
      </c>
      <c r="L590" t="s">
        <v>753</v>
      </c>
      <c r="M590">
        <v>0</v>
      </c>
      <c r="N590" t="str">
        <f t="shared" si="71"/>
        <v>não</v>
      </c>
      <c r="O590" t="s">
        <v>757</v>
      </c>
      <c r="P590" t="str">
        <f t="shared" si="69"/>
        <v>Apenas EM</v>
      </c>
      <c r="Q590">
        <f t="shared" si="72"/>
        <v>1</v>
      </c>
      <c r="R590">
        <f t="shared" si="73"/>
        <v>0</v>
      </c>
      <c r="S590">
        <f t="shared" si="74"/>
        <v>1</v>
      </c>
      <c r="W590">
        <f t="shared" si="70"/>
        <v>6</v>
      </c>
      <c r="Y590" s="2">
        <v>0</v>
      </c>
      <c r="Z590" s="2">
        <v>0</v>
      </c>
      <c r="AA590" s="2">
        <v>0</v>
      </c>
      <c r="AB590" s="7">
        <v>0</v>
      </c>
      <c r="AC590" s="7">
        <v>0</v>
      </c>
      <c r="AD590" s="7">
        <v>0</v>
      </c>
      <c r="AE590" s="2">
        <v>0</v>
      </c>
      <c r="AF590" s="2">
        <v>0</v>
      </c>
      <c r="AG590" s="2">
        <v>0</v>
      </c>
      <c r="AH590" s="7">
        <v>1</v>
      </c>
      <c r="AI590" s="2">
        <v>1</v>
      </c>
      <c r="AJ590" s="2">
        <v>1</v>
      </c>
      <c r="AK590" s="7">
        <v>0</v>
      </c>
      <c r="AL590" s="2">
        <v>0</v>
      </c>
      <c r="AM590" s="2">
        <v>0</v>
      </c>
      <c r="AN590" s="7">
        <v>1</v>
      </c>
      <c r="AO590" s="2">
        <v>1</v>
      </c>
      <c r="AP590" s="2">
        <v>1</v>
      </c>
      <c r="AQ590" s="2">
        <v>0</v>
      </c>
      <c r="AR590" s="2">
        <v>0</v>
      </c>
      <c r="AS590" s="2">
        <v>0</v>
      </c>
    </row>
    <row r="591" spans="1:45" hidden="1" x14ac:dyDescent="0.25">
      <c r="A591">
        <v>24079170</v>
      </c>
      <c r="B591" t="s">
        <v>866</v>
      </c>
      <c r="C591" s="10">
        <v>15</v>
      </c>
      <c r="D591">
        <v>3</v>
      </c>
      <c r="E591" t="s">
        <v>697</v>
      </c>
      <c r="F591" t="s">
        <v>699</v>
      </c>
      <c r="G591" t="s">
        <v>699</v>
      </c>
      <c r="H591">
        <v>1</v>
      </c>
      <c r="I591">
        <v>1</v>
      </c>
      <c r="J591" t="s">
        <v>753</v>
      </c>
      <c r="K591" t="s">
        <v>753</v>
      </c>
      <c r="L591" t="s">
        <v>753</v>
      </c>
      <c r="M591">
        <v>0</v>
      </c>
      <c r="N591" t="str">
        <f t="shared" si="71"/>
        <v>não</v>
      </c>
      <c r="O591" t="s">
        <v>757</v>
      </c>
      <c r="P591" t="str">
        <f t="shared" si="69"/>
        <v>EF1 e EF2</v>
      </c>
      <c r="Q591">
        <f t="shared" si="72"/>
        <v>0</v>
      </c>
      <c r="R591">
        <f t="shared" si="73"/>
        <v>0</v>
      </c>
      <c r="S591">
        <f t="shared" si="74"/>
        <v>0</v>
      </c>
      <c r="W591">
        <f t="shared" si="70"/>
        <v>9</v>
      </c>
      <c r="Y591" s="2">
        <v>1</v>
      </c>
      <c r="Z591" s="2">
        <v>1</v>
      </c>
      <c r="AA591" s="2">
        <v>1</v>
      </c>
      <c r="AB591" s="7">
        <v>1</v>
      </c>
      <c r="AC591" s="7">
        <v>1</v>
      </c>
      <c r="AD591" s="7">
        <v>1</v>
      </c>
      <c r="AE591" s="2">
        <v>1</v>
      </c>
      <c r="AF591" s="2">
        <v>1</v>
      </c>
      <c r="AG591" s="2">
        <v>1</v>
      </c>
      <c r="AH591" s="7">
        <v>0</v>
      </c>
      <c r="AI591" s="2">
        <v>0</v>
      </c>
      <c r="AJ591" s="2">
        <v>0</v>
      </c>
      <c r="AK591" s="7">
        <v>0</v>
      </c>
      <c r="AL591" s="2">
        <v>0</v>
      </c>
      <c r="AM591" s="2">
        <v>0</v>
      </c>
      <c r="AN591" s="7">
        <v>0</v>
      </c>
      <c r="AO591" s="2">
        <v>0</v>
      </c>
      <c r="AP591" s="2">
        <v>0</v>
      </c>
      <c r="AQ591" s="2">
        <v>0</v>
      </c>
      <c r="AR591" s="2">
        <v>0</v>
      </c>
      <c r="AS591" s="2">
        <v>0</v>
      </c>
    </row>
    <row r="592" spans="1:45" hidden="1" x14ac:dyDescent="0.25">
      <c r="A592">
        <v>24079979</v>
      </c>
      <c r="B592" t="s">
        <v>1098</v>
      </c>
      <c r="C592" s="10">
        <v>5</v>
      </c>
      <c r="D592">
        <v>1</v>
      </c>
      <c r="E592" t="s">
        <v>311</v>
      </c>
      <c r="F592" t="s">
        <v>313</v>
      </c>
      <c r="G592" t="s">
        <v>1249</v>
      </c>
      <c r="H592" t="s">
        <v>753</v>
      </c>
      <c r="I592" t="s">
        <v>753</v>
      </c>
      <c r="J592" t="s">
        <v>751</v>
      </c>
      <c r="K592">
        <v>0</v>
      </c>
      <c r="L592">
        <v>0</v>
      </c>
      <c r="M592">
        <v>0</v>
      </c>
      <c r="N592" t="str">
        <f t="shared" si="71"/>
        <v>não</v>
      </c>
      <c r="O592" t="s">
        <v>757</v>
      </c>
      <c r="P592" t="str">
        <f t="shared" si="69"/>
        <v>Apenas EM</v>
      </c>
      <c r="Q592">
        <f t="shared" si="72"/>
        <v>1</v>
      </c>
      <c r="R592">
        <f t="shared" si="73"/>
        <v>0</v>
      </c>
      <c r="S592">
        <f t="shared" si="74"/>
        <v>0</v>
      </c>
      <c r="W592">
        <f t="shared" si="70"/>
        <v>9</v>
      </c>
      <c r="Y592" s="2">
        <v>0</v>
      </c>
      <c r="Z592" s="2">
        <v>0</v>
      </c>
      <c r="AA592" s="2">
        <v>0</v>
      </c>
      <c r="AB592" s="7">
        <v>0</v>
      </c>
      <c r="AC592" s="7">
        <v>0</v>
      </c>
      <c r="AD592" s="7">
        <v>0</v>
      </c>
      <c r="AE592" s="2">
        <v>0</v>
      </c>
      <c r="AF592" s="2">
        <v>0</v>
      </c>
      <c r="AG592" s="2">
        <v>0</v>
      </c>
      <c r="AH592" s="7">
        <v>4</v>
      </c>
      <c r="AI592" s="2">
        <v>3</v>
      </c>
      <c r="AJ592" s="2">
        <v>2</v>
      </c>
      <c r="AK592" s="7">
        <v>0</v>
      </c>
      <c r="AL592" s="2">
        <v>0</v>
      </c>
      <c r="AM592" s="2">
        <v>0</v>
      </c>
      <c r="AN592" s="7">
        <v>0</v>
      </c>
      <c r="AO592" s="2">
        <v>0</v>
      </c>
      <c r="AP592" s="2">
        <v>0</v>
      </c>
      <c r="AQ592" s="2">
        <v>0</v>
      </c>
      <c r="AR592" s="2">
        <v>0</v>
      </c>
      <c r="AS592" s="2">
        <v>0</v>
      </c>
    </row>
    <row r="593" spans="1:45" x14ac:dyDescent="0.25">
      <c r="A593">
        <v>24079987</v>
      </c>
      <c r="B593" t="s">
        <v>1098</v>
      </c>
      <c r="C593" s="10">
        <v>5</v>
      </c>
      <c r="D593">
        <v>1</v>
      </c>
      <c r="E593" t="s">
        <v>300</v>
      </c>
      <c r="F593" t="s">
        <v>301</v>
      </c>
      <c r="G593" t="s">
        <v>1250</v>
      </c>
      <c r="H593">
        <v>0</v>
      </c>
      <c r="I593">
        <v>0</v>
      </c>
      <c r="J593" t="s">
        <v>753</v>
      </c>
      <c r="K593" t="s">
        <v>753</v>
      </c>
      <c r="L593" t="s">
        <v>753</v>
      </c>
      <c r="M593">
        <v>0</v>
      </c>
      <c r="N593" t="str">
        <f t="shared" si="71"/>
        <v>sim</v>
      </c>
      <c r="O593" t="s">
        <v>757</v>
      </c>
      <c r="P593" t="str">
        <f t="shared" si="69"/>
        <v>Apenas EM</v>
      </c>
      <c r="Q593">
        <f t="shared" si="72"/>
        <v>1</v>
      </c>
      <c r="R593">
        <f t="shared" si="73"/>
        <v>0</v>
      </c>
      <c r="S593">
        <f t="shared" si="74"/>
        <v>1</v>
      </c>
      <c r="T593" t="str">
        <f t="shared" ref="T593:T594" si="75">IF(Q593&gt;0,"EM",IF(R593&gt;0,"EMI",IF(S593&gt;0,"EMND")))</f>
        <v>EM</v>
      </c>
      <c r="U593">
        <f t="shared" ref="U593:U594" si="76">IF(T593="EF1",AB593+AC593,IF(T593="EF2",AD593,IF(T593="EM",AH593,IF(T593="EMND",AN593,AK593))))</f>
        <v>2</v>
      </c>
      <c r="V593" s="12">
        <f t="shared" ref="V593:V594" si="77">IF(U593=1,30000,IF(U593&gt;5,45000,30000+3000*U593))</f>
        <v>36000</v>
      </c>
      <c r="W593">
        <f t="shared" si="70"/>
        <v>11</v>
      </c>
      <c r="X593">
        <f>AH593+AN593</f>
        <v>4</v>
      </c>
      <c r="Y593" s="2">
        <v>0</v>
      </c>
      <c r="Z593" s="2">
        <v>0</v>
      </c>
      <c r="AA593" s="2">
        <v>0</v>
      </c>
      <c r="AB593" s="7">
        <v>0</v>
      </c>
      <c r="AC593" s="7">
        <v>0</v>
      </c>
      <c r="AD593" s="7">
        <v>0</v>
      </c>
      <c r="AE593" s="2">
        <v>0</v>
      </c>
      <c r="AF593" s="2">
        <v>0</v>
      </c>
      <c r="AG593" s="2">
        <v>0</v>
      </c>
      <c r="AH593" s="7">
        <v>2</v>
      </c>
      <c r="AI593" s="2">
        <v>2</v>
      </c>
      <c r="AJ593" s="2">
        <v>1</v>
      </c>
      <c r="AK593" s="7">
        <v>0</v>
      </c>
      <c r="AL593" s="2">
        <v>0</v>
      </c>
      <c r="AM593" s="2">
        <v>0</v>
      </c>
      <c r="AN593" s="7">
        <v>2</v>
      </c>
      <c r="AO593" s="2">
        <v>2</v>
      </c>
      <c r="AP593" s="2">
        <v>2</v>
      </c>
      <c r="AQ593" s="2">
        <v>0</v>
      </c>
      <c r="AR593" s="2">
        <v>0</v>
      </c>
      <c r="AS593" s="2">
        <v>0</v>
      </c>
    </row>
    <row r="594" spans="1:45" x14ac:dyDescent="0.25">
      <c r="A594">
        <v>24080470</v>
      </c>
      <c r="B594" t="s">
        <v>1068</v>
      </c>
      <c r="C594" s="10">
        <v>2</v>
      </c>
      <c r="D594">
        <v>1</v>
      </c>
      <c r="E594" t="s">
        <v>167</v>
      </c>
      <c r="F594" t="s">
        <v>168</v>
      </c>
      <c r="G594" t="s">
        <v>168</v>
      </c>
      <c r="H594" t="s">
        <v>753</v>
      </c>
      <c r="I594" t="s">
        <v>753</v>
      </c>
      <c r="J594" t="s">
        <v>753</v>
      </c>
      <c r="K594" t="s">
        <v>753</v>
      </c>
      <c r="L594" t="s">
        <v>753</v>
      </c>
      <c r="M594">
        <v>1</v>
      </c>
      <c r="N594" t="str">
        <f t="shared" si="71"/>
        <v>sim</v>
      </c>
      <c r="O594" t="s">
        <v>758</v>
      </c>
      <c r="P594" t="str">
        <f t="shared" si="69"/>
        <v>EMI e EMND</v>
      </c>
      <c r="Q594">
        <f t="shared" si="72"/>
        <v>0</v>
      </c>
      <c r="R594">
        <f t="shared" si="73"/>
        <v>1</v>
      </c>
      <c r="S594">
        <f t="shared" si="74"/>
        <v>1</v>
      </c>
      <c r="T594" t="str">
        <f t="shared" si="75"/>
        <v>EMI</v>
      </c>
      <c r="U594">
        <f t="shared" si="76"/>
        <v>6</v>
      </c>
      <c r="V594" s="12">
        <f t="shared" si="77"/>
        <v>45000</v>
      </c>
      <c r="W594">
        <f t="shared" si="70"/>
        <v>23</v>
      </c>
      <c r="Y594" s="2">
        <v>0</v>
      </c>
      <c r="Z594" s="2">
        <v>0</v>
      </c>
      <c r="AA594" s="2">
        <v>0</v>
      </c>
      <c r="AB594" s="7">
        <v>0</v>
      </c>
      <c r="AC594" s="7">
        <v>0</v>
      </c>
      <c r="AD594" s="7">
        <v>0</v>
      </c>
      <c r="AE594" s="2">
        <v>0</v>
      </c>
      <c r="AF594" s="2">
        <v>0</v>
      </c>
      <c r="AG594" s="2">
        <v>0</v>
      </c>
      <c r="AH594" s="7">
        <v>0</v>
      </c>
      <c r="AI594" s="2">
        <v>0</v>
      </c>
      <c r="AJ594" s="2">
        <v>0</v>
      </c>
      <c r="AK594" s="7">
        <v>6</v>
      </c>
      <c r="AL594" s="2">
        <v>7</v>
      </c>
      <c r="AM594" s="2">
        <v>5</v>
      </c>
      <c r="AN594" s="7">
        <v>2</v>
      </c>
      <c r="AO594" s="2">
        <v>2</v>
      </c>
      <c r="AP594" s="2">
        <v>1</v>
      </c>
      <c r="AQ594" s="2">
        <v>0</v>
      </c>
      <c r="AR594" s="2">
        <v>0</v>
      </c>
      <c r="AS594" s="2">
        <v>0</v>
      </c>
    </row>
    <row r="595" spans="1:45" hidden="1" x14ac:dyDescent="0.25">
      <c r="A595">
        <v>24080578</v>
      </c>
      <c r="B595" t="s">
        <v>828</v>
      </c>
      <c r="C595" s="10">
        <v>13</v>
      </c>
      <c r="D595">
        <v>3</v>
      </c>
      <c r="E595" t="s">
        <v>581</v>
      </c>
      <c r="F595" t="s">
        <v>589</v>
      </c>
      <c r="G595" t="s">
        <v>1251</v>
      </c>
      <c r="H595" t="s">
        <v>753</v>
      </c>
      <c r="I595" t="s">
        <v>753</v>
      </c>
      <c r="J595" t="s">
        <v>751</v>
      </c>
      <c r="K595">
        <v>0</v>
      </c>
      <c r="L595">
        <v>0</v>
      </c>
      <c r="M595">
        <v>0</v>
      </c>
      <c r="N595" t="str">
        <f t="shared" si="71"/>
        <v>não</v>
      </c>
      <c r="O595" t="s">
        <v>757</v>
      </c>
      <c r="P595" t="str">
        <f t="shared" si="69"/>
        <v>EF2 e EM</v>
      </c>
      <c r="Q595">
        <f t="shared" si="72"/>
        <v>1</v>
      </c>
      <c r="R595">
        <f t="shared" si="73"/>
        <v>0</v>
      </c>
      <c r="S595">
        <f t="shared" si="74"/>
        <v>0</v>
      </c>
      <c r="W595">
        <f t="shared" si="70"/>
        <v>11</v>
      </c>
      <c r="Y595" s="2">
        <v>0</v>
      </c>
      <c r="Z595" s="2">
        <v>0</v>
      </c>
      <c r="AA595" s="2">
        <v>0</v>
      </c>
      <c r="AB595" s="7">
        <v>0</v>
      </c>
      <c r="AC595" s="7">
        <v>0</v>
      </c>
      <c r="AD595" s="7">
        <v>2</v>
      </c>
      <c r="AE595" s="2">
        <v>1</v>
      </c>
      <c r="AF595" s="2">
        <v>1</v>
      </c>
      <c r="AG595" s="2">
        <v>2</v>
      </c>
      <c r="AH595" s="7">
        <v>1</v>
      </c>
      <c r="AI595" s="2">
        <v>1</v>
      </c>
      <c r="AJ595" s="2">
        <v>1</v>
      </c>
      <c r="AK595" s="7">
        <v>0</v>
      </c>
      <c r="AL595" s="2">
        <v>0</v>
      </c>
      <c r="AM595" s="2">
        <v>0</v>
      </c>
      <c r="AN595" s="7">
        <v>0</v>
      </c>
      <c r="AO595" s="2">
        <v>0</v>
      </c>
      <c r="AP595" s="2">
        <v>0</v>
      </c>
      <c r="AQ595" s="2">
        <v>0</v>
      </c>
      <c r="AR595" s="2">
        <v>1</v>
      </c>
      <c r="AS595" s="2">
        <v>1</v>
      </c>
    </row>
    <row r="596" spans="1:45" x14ac:dyDescent="0.25">
      <c r="A596">
        <v>24080748</v>
      </c>
      <c r="B596" t="s">
        <v>1108</v>
      </c>
      <c r="C596" s="10">
        <v>1</v>
      </c>
      <c r="D596">
        <v>1</v>
      </c>
      <c r="E596" t="s">
        <v>130</v>
      </c>
      <c r="F596" t="s">
        <v>134</v>
      </c>
      <c r="G596" t="s">
        <v>134</v>
      </c>
      <c r="H596" t="s">
        <v>753</v>
      </c>
      <c r="I596" t="s">
        <v>753</v>
      </c>
      <c r="J596" t="s">
        <v>753</v>
      </c>
      <c r="K596" t="s">
        <v>753</v>
      </c>
      <c r="L596" t="s">
        <v>753</v>
      </c>
      <c r="M596">
        <v>1</v>
      </c>
      <c r="N596" t="str">
        <f t="shared" si="71"/>
        <v>sim</v>
      </c>
      <c r="O596" t="s">
        <v>758</v>
      </c>
      <c r="P596" t="str">
        <f t="shared" si="69"/>
        <v>Apenas EMI</v>
      </c>
      <c r="Q596">
        <f t="shared" si="72"/>
        <v>0</v>
      </c>
      <c r="R596">
        <f t="shared" si="73"/>
        <v>1</v>
      </c>
      <c r="S596">
        <f t="shared" si="74"/>
        <v>0</v>
      </c>
      <c r="T596" t="str">
        <f t="shared" ref="T596:T597" si="78">IF(Q596&gt;0,"EM",IF(R596&gt;0,"EMI",IF(S596&gt;0,"EMND")))</f>
        <v>EMI</v>
      </c>
      <c r="U596">
        <f t="shared" ref="U596:U597" si="79">IF(T596="EF1",AB596+AC596,IF(T596="EF2",AD596,IF(T596="EM",AH596,IF(T596="EMND",AN596,AK596))))</f>
        <v>9</v>
      </c>
      <c r="V596" s="12">
        <f t="shared" ref="V596:V597" si="80">IF(U596=1,30000,IF(U596&gt;5,45000,30000+3000*U596))</f>
        <v>45000</v>
      </c>
      <c r="W596">
        <f t="shared" si="70"/>
        <v>18</v>
      </c>
      <c r="Y596" s="2">
        <v>0</v>
      </c>
      <c r="Z596" s="2">
        <v>0</v>
      </c>
      <c r="AA596" s="2">
        <v>0</v>
      </c>
      <c r="AB596" s="7">
        <v>0</v>
      </c>
      <c r="AC596" s="7">
        <v>0</v>
      </c>
      <c r="AD596" s="7">
        <v>0</v>
      </c>
      <c r="AE596" s="2">
        <v>0</v>
      </c>
      <c r="AF596" s="2">
        <v>0</v>
      </c>
      <c r="AG596" s="2">
        <v>0</v>
      </c>
      <c r="AH596" s="7">
        <v>0</v>
      </c>
      <c r="AI596" s="2">
        <v>0</v>
      </c>
      <c r="AJ596" s="2">
        <v>0</v>
      </c>
      <c r="AK596" s="7">
        <v>9</v>
      </c>
      <c r="AL596" s="2">
        <v>5</v>
      </c>
      <c r="AM596" s="2">
        <v>4</v>
      </c>
      <c r="AN596" s="7">
        <v>0</v>
      </c>
      <c r="AO596" s="2">
        <v>0</v>
      </c>
      <c r="AP596" s="2">
        <v>0</v>
      </c>
      <c r="AQ596" s="2">
        <v>0</v>
      </c>
      <c r="AR596" s="2">
        <v>0</v>
      </c>
      <c r="AS596" s="2">
        <v>0</v>
      </c>
    </row>
    <row r="597" spans="1:45" x14ac:dyDescent="0.25">
      <c r="A597">
        <v>24080829</v>
      </c>
      <c r="B597" t="s">
        <v>1098</v>
      </c>
      <c r="C597" s="10">
        <v>5</v>
      </c>
      <c r="D597">
        <v>1</v>
      </c>
      <c r="E597" t="s">
        <v>303</v>
      </c>
      <c r="F597" t="s">
        <v>304</v>
      </c>
      <c r="G597" t="s">
        <v>1252</v>
      </c>
      <c r="H597">
        <v>1</v>
      </c>
      <c r="I597">
        <v>0</v>
      </c>
      <c r="J597" t="s">
        <v>753</v>
      </c>
      <c r="K597" t="s">
        <v>753</v>
      </c>
      <c r="L597" t="s">
        <v>753</v>
      </c>
      <c r="M597">
        <v>0</v>
      </c>
      <c r="N597" t="str">
        <f t="shared" si="71"/>
        <v>sim</v>
      </c>
      <c r="O597" t="s">
        <v>757</v>
      </c>
      <c r="P597" t="str">
        <f t="shared" si="69"/>
        <v>Apenas EM</v>
      </c>
      <c r="Q597">
        <f t="shared" si="72"/>
        <v>1</v>
      </c>
      <c r="R597">
        <f t="shared" si="73"/>
        <v>0</v>
      </c>
      <c r="S597">
        <f t="shared" si="74"/>
        <v>1</v>
      </c>
      <c r="T597" t="str">
        <f t="shared" si="78"/>
        <v>EM</v>
      </c>
      <c r="U597">
        <f t="shared" si="79"/>
        <v>5</v>
      </c>
      <c r="V597" s="12">
        <f t="shared" si="80"/>
        <v>45000</v>
      </c>
      <c r="W597">
        <f t="shared" si="70"/>
        <v>18</v>
      </c>
      <c r="X597">
        <f>AH597+AN597</f>
        <v>7</v>
      </c>
      <c r="Y597" s="2">
        <v>0</v>
      </c>
      <c r="Z597" s="2">
        <v>0</v>
      </c>
      <c r="AA597" s="2">
        <v>0</v>
      </c>
      <c r="AB597" s="7">
        <v>0</v>
      </c>
      <c r="AC597" s="7">
        <v>0</v>
      </c>
      <c r="AD597" s="7">
        <v>0</v>
      </c>
      <c r="AE597" s="2">
        <v>0</v>
      </c>
      <c r="AF597" s="2">
        <v>0</v>
      </c>
      <c r="AG597" s="2">
        <v>0</v>
      </c>
      <c r="AH597" s="7">
        <v>5</v>
      </c>
      <c r="AI597" s="2">
        <v>3</v>
      </c>
      <c r="AJ597" s="2">
        <v>3</v>
      </c>
      <c r="AK597" s="7">
        <v>0</v>
      </c>
      <c r="AL597" s="2">
        <v>0</v>
      </c>
      <c r="AM597" s="2">
        <v>0</v>
      </c>
      <c r="AN597" s="7">
        <v>2</v>
      </c>
      <c r="AO597" s="2">
        <v>2</v>
      </c>
      <c r="AP597" s="2">
        <v>3</v>
      </c>
      <c r="AQ597" s="2">
        <v>0</v>
      </c>
      <c r="AR597" s="2">
        <v>0</v>
      </c>
      <c r="AS597" s="2">
        <v>0</v>
      </c>
    </row>
    <row r="598" spans="1:45" hidden="1" x14ac:dyDescent="0.25">
      <c r="A598">
        <v>24081566</v>
      </c>
      <c r="C598" t="s">
        <v>1270</v>
      </c>
      <c r="G598" t="s">
        <v>1253</v>
      </c>
      <c r="H598" t="s">
        <v>753</v>
      </c>
      <c r="I598" t="s">
        <v>753</v>
      </c>
      <c r="J598" t="s">
        <v>751</v>
      </c>
      <c r="K598">
        <v>0</v>
      </c>
      <c r="L598">
        <v>0</v>
      </c>
      <c r="M598">
        <v>0</v>
      </c>
      <c r="N598" t="str">
        <f t="shared" si="71"/>
        <v>não</v>
      </c>
      <c r="O598" t="s">
        <v>757</v>
      </c>
      <c r="P598" t="b">
        <f t="shared" si="69"/>
        <v>0</v>
      </c>
      <c r="Q598">
        <f t="shared" si="72"/>
        <v>0</v>
      </c>
      <c r="R598">
        <f t="shared" si="73"/>
        <v>0</v>
      </c>
      <c r="S598">
        <f t="shared" si="74"/>
        <v>0</v>
      </c>
      <c r="W598">
        <f t="shared" si="70"/>
        <v>0</v>
      </c>
      <c r="Y598" s="2">
        <v>0</v>
      </c>
      <c r="Z598" s="2">
        <v>0</v>
      </c>
      <c r="AA598" s="2">
        <v>0</v>
      </c>
      <c r="AB598" s="7">
        <v>0</v>
      </c>
      <c r="AC598" s="7">
        <v>0</v>
      </c>
      <c r="AD598" s="7">
        <v>0</v>
      </c>
      <c r="AE598" s="2">
        <v>0</v>
      </c>
      <c r="AF598" s="2">
        <v>0</v>
      </c>
      <c r="AG598" s="2">
        <v>0</v>
      </c>
      <c r="AH598" s="7">
        <v>0</v>
      </c>
      <c r="AI598" s="2">
        <v>0</v>
      </c>
      <c r="AJ598" s="2">
        <v>0</v>
      </c>
      <c r="AK598" s="7">
        <v>0</v>
      </c>
      <c r="AL598" s="2">
        <v>0</v>
      </c>
      <c r="AM598" s="2">
        <v>0</v>
      </c>
      <c r="AN598" s="7">
        <v>0</v>
      </c>
      <c r="AO598" s="2">
        <v>0</v>
      </c>
      <c r="AP598" s="2">
        <v>0</v>
      </c>
      <c r="AQ598" s="2">
        <v>0</v>
      </c>
      <c r="AR598" s="2">
        <v>0</v>
      </c>
      <c r="AS598" s="2">
        <v>0</v>
      </c>
    </row>
    <row r="599" spans="1:45" hidden="1" x14ac:dyDescent="0.25">
      <c r="A599">
        <v>24082252</v>
      </c>
      <c r="B599" t="s">
        <v>852</v>
      </c>
      <c r="C599" s="10">
        <v>6</v>
      </c>
      <c r="D599">
        <v>2</v>
      </c>
      <c r="E599" t="s">
        <v>315</v>
      </c>
      <c r="F599" t="s">
        <v>317</v>
      </c>
      <c r="G599" t="s">
        <v>317</v>
      </c>
      <c r="H599" t="s">
        <v>753</v>
      </c>
      <c r="I599" t="s">
        <v>753</v>
      </c>
      <c r="J599" t="s">
        <v>751</v>
      </c>
      <c r="K599">
        <v>0</v>
      </c>
      <c r="L599">
        <v>0</v>
      </c>
      <c r="M599">
        <v>0</v>
      </c>
      <c r="N599" t="str">
        <f t="shared" si="71"/>
        <v>não</v>
      </c>
      <c r="O599" t="s">
        <v>757</v>
      </c>
      <c r="P599" t="str">
        <f t="shared" si="69"/>
        <v>Apenas EM</v>
      </c>
      <c r="Q599">
        <f t="shared" si="72"/>
        <v>1</v>
      </c>
      <c r="R599">
        <f t="shared" si="73"/>
        <v>0</v>
      </c>
      <c r="S599">
        <f t="shared" si="74"/>
        <v>1</v>
      </c>
      <c r="W599">
        <f t="shared" si="70"/>
        <v>14</v>
      </c>
      <c r="Y599" s="2">
        <v>0</v>
      </c>
      <c r="Z599" s="2">
        <v>0</v>
      </c>
      <c r="AA599" s="2">
        <v>0</v>
      </c>
      <c r="AB599" s="7">
        <v>0</v>
      </c>
      <c r="AC599" s="7">
        <v>0</v>
      </c>
      <c r="AD599" s="7">
        <v>0</v>
      </c>
      <c r="AE599" s="2">
        <v>0</v>
      </c>
      <c r="AF599" s="2">
        <v>0</v>
      </c>
      <c r="AG599" s="2">
        <v>0</v>
      </c>
      <c r="AH599" s="7">
        <v>3</v>
      </c>
      <c r="AI599" s="2">
        <v>3</v>
      </c>
      <c r="AJ599" s="2">
        <v>2</v>
      </c>
      <c r="AK599" s="7">
        <v>0</v>
      </c>
      <c r="AL599" s="2">
        <v>0</v>
      </c>
      <c r="AM599" s="2">
        <v>0</v>
      </c>
      <c r="AN599" s="7">
        <v>2</v>
      </c>
      <c r="AO599" s="2">
        <v>2</v>
      </c>
      <c r="AP599" s="2">
        <v>2</v>
      </c>
      <c r="AQ599" s="2">
        <v>0</v>
      </c>
      <c r="AR599" s="2">
        <v>0</v>
      </c>
      <c r="AS599" s="2">
        <v>0</v>
      </c>
    </row>
    <row r="600" spans="1:45" hidden="1" x14ac:dyDescent="0.25">
      <c r="A600">
        <v>24084476</v>
      </c>
      <c r="C600" t="s">
        <v>1270</v>
      </c>
      <c r="G600" t="s">
        <v>1254</v>
      </c>
      <c r="H600" t="s">
        <v>753</v>
      </c>
      <c r="I600" t="s">
        <v>753</v>
      </c>
      <c r="J600" t="s">
        <v>751</v>
      </c>
      <c r="K600">
        <v>0</v>
      </c>
      <c r="L600">
        <v>0</v>
      </c>
      <c r="M600">
        <v>0</v>
      </c>
      <c r="N600" t="str">
        <f t="shared" si="71"/>
        <v>não</v>
      </c>
      <c r="O600" t="s">
        <v>757</v>
      </c>
      <c r="P600" t="b">
        <f t="shared" si="69"/>
        <v>0</v>
      </c>
      <c r="Q600">
        <f t="shared" si="72"/>
        <v>0</v>
      </c>
      <c r="R600">
        <f t="shared" si="73"/>
        <v>0</v>
      </c>
      <c r="S600">
        <f t="shared" si="74"/>
        <v>0</v>
      </c>
      <c r="W600">
        <f t="shared" si="70"/>
        <v>0</v>
      </c>
      <c r="Y600" s="2">
        <v>0</v>
      </c>
      <c r="Z600" s="2">
        <v>0</v>
      </c>
      <c r="AA600" s="2">
        <v>0</v>
      </c>
      <c r="AB600" s="7">
        <v>0</v>
      </c>
      <c r="AC600" s="7">
        <v>0</v>
      </c>
      <c r="AD600" s="7">
        <v>0</v>
      </c>
      <c r="AE600" s="2">
        <v>0</v>
      </c>
      <c r="AF600" s="2">
        <v>0</v>
      </c>
      <c r="AG600" s="2">
        <v>0</v>
      </c>
      <c r="AH600" s="7">
        <v>0</v>
      </c>
      <c r="AI600" s="2">
        <v>0</v>
      </c>
      <c r="AJ600" s="2">
        <v>0</v>
      </c>
      <c r="AK600" s="7">
        <v>0</v>
      </c>
      <c r="AL600" s="2">
        <v>0</v>
      </c>
      <c r="AM600" s="2">
        <v>0</v>
      </c>
      <c r="AN600" s="7">
        <v>0</v>
      </c>
      <c r="AO600" s="2">
        <v>0</v>
      </c>
      <c r="AP600" s="2">
        <v>0</v>
      </c>
      <c r="AQ600" s="2">
        <v>0</v>
      </c>
      <c r="AR600" s="2">
        <v>0</v>
      </c>
      <c r="AS600" s="2">
        <v>0</v>
      </c>
    </row>
    <row r="601" spans="1:45" x14ac:dyDescent="0.25">
      <c r="A601">
        <v>24085049</v>
      </c>
      <c r="B601" t="s">
        <v>965</v>
      </c>
      <c r="C601" s="10">
        <v>9</v>
      </c>
      <c r="D601">
        <v>4</v>
      </c>
      <c r="E601" t="s">
        <v>419</v>
      </c>
      <c r="F601" t="s">
        <v>420</v>
      </c>
      <c r="G601" t="s">
        <v>1255</v>
      </c>
      <c r="H601" t="s">
        <v>753</v>
      </c>
      <c r="I601" t="s">
        <v>753</v>
      </c>
      <c r="J601" t="s">
        <v>753</v>
      </c>
      <c r="K601" t="s">
        <v>753</v>
      </c>
      <c r="L601" t="s">
        <v>753</v>
      </c>
      <c r="M601">
        <v>1</v>
      </c>
      <c r="N601" t="str">
        <f t="shared" si="71"/>
        <v>sim</v>
      </c>
      <c r="O601" t="s">
        <v>758</v>
      </c>
      <c r="P601" t="str">
        <f t="shared" si="69"/>
        <v>EMI e EMND</v>
      </c>
      <c r="Q601">
        <f t="shared" si="72"/>
        <v>0</v>
      </c>
      <c r="R601">
        <f t="shared" si="73"/>
        <v>1</v>
      </c>
      <c r="S601">
        <f t="shared" si="74"/>
        <v>1</v>
      </c>
      <c r="T601" t="str">
        <f>IF(Q601&gt;0,"EM",IF(R601&gt;0,"EMI",IF(S601&gt;0,"EMND")))</f>
        <v>EMI</v>
      </c>
      <c r="U601">
        <f>IF(T601="EF1",AB601+AC601,IF(T601="EF2",AD601,IF(T601="EM",AH601,IF(T601="EMND",AN601,AK601))))</f>
        <v>6</v>
      </c>
      <c r="V601" s="12">
        <f>IF(U601=1,30000,IF(U601&gt;5,45000,30000+3000*U601))</f>
        <v>45000</v>
      </c>
      <c r="W601">
        <f t="shared" si="70"/>
        <v>19</v>
      </c>
      <c r="Y601" s="2">
        <v>0</v>
      </c>
      <c r="Z601" s="2">
        <v>0</v>
      </c>
      <c r="AA601" s="2">
        <v>0</v>
      </c>
      <c r="AB601" s="7">
        <v>0</v>
      </c>
      <c r="AC601" s="7">
        <v>0</v>
      </c>
      <c r="AD601" s="7">
        <v>0</v>
      </c>
      <c r="AE601" s="2">
        <v>0</v>
      </c>
      <c r="AF601" s="2">
        <v>0</v>
      </c>
      <c r="AG601" s="2">
        <v>0</v>
      </c>
      <c r="AH601" s="7">
        <v>0</v>
      </c>
      <c r="AI601" s="2">
        <v>0</v>
      </c>
      <c r="AJ601" s="2">
        <v>0</v>
      </c>
      <c r="AK601" s="7">
        <v>6</v>
      </c>
      <c r="AL601" s="2">
        <v>5</v>
      </c>
      <c r="AM601" s="2">
        <v>4</v>
      </c>
      <c r="AN601" s="7">
        <v>2</v>
      </c>
      <c r="AO601" s="2">
        <v>1</v>
      </c>
      <c r="AP601" s="2">
        <v>1</v>
      </c>
      <c r="AQ601" s="2">
        <v>0</v>
      </c>
      <c r="AR601" s="2">
        <v>0</v>
      </c>
      <c r="AS601" s="2">
        <v>0</v>
      </c>
    </row>
    <row r="602" spans="1:45" hidden="1" x14ac:dyDescent="0.25">
      <c r="A602">
        <v>24096008</v>
      </c>
      <c r="C602" t="s">
        <v>1270</v>
      </c>
      <c r="G602" t="s">
        <v>1256</v>
      </c>
      <c r="H602" t="s">
        <v>753</v>
      </c>
      <c r="I602" t="s">
        <v>753</v>
      </c>
      <c r="J602" t="s">
        <v>751</v>
      </c>
      <c r="K602">
        <v>0</v>
      </c>
      <c r="L602">
        <v>0</v>
      </c>
      <c r="M602">
        <v>0</v>
      </c>
      <c r="N602" t="str">
        <f t="shared" si="71"/>
        <v>não</v>
      </c>
      <c r="O602" t="s">
        <v>757</v>
      </c>
      <c r="P602" t="b">
        <f t="shared" si="69"/>
        <v>0</v>
      </c>
      <c r="Q602">
        <f t="shared" si="72"/>
        <v>0</v>
      </c>
      <c r="R602">
        <f t="shared" si="73"/>
        <v>0</v>
      </c>
      <c r="S602">
        <f t="shared" si="74"/>
        <v>0</v>
      </c>
      <c r="W602">
        <f t="shared" si="70"/>
        <v>0</v>
      </c>
      <c r="Y602" s="2">
        <v>0</v>
      </c>
      <c r="Z602" s="2">
        <v>0</v>
      </c>
      <c r="AA602" s="2">
        <v>0</v>
      </c>
      <c r="AB602" s="7">
        <v>0</v>
      </c>
      <c r="AC602" s="7">
        <v>0</v>
      </c>
      <c r="AD602" s="7">
        <v>0</v>
      </c>
      <c r="AE602" s="2">
        <v>0</v>
      </c>
      <c r="AF602" s="2">
        <v>0</v>
      </c>
      <c r="AG602" s="2">
        <v>0</v>
      </c>
      <c r="AH602" s="7">
        <v>0</v>
      </c>
      <c r="AI602" s="2">
        <v>0</v>
      </c>
      <c r="AJ602" s="2">
        <v>0</v>
      </c>
      <c r="AK602" s="7">
        <v>0</v>
      </c>
      <c r="AL602" s="2">
        <v>0</v>
      </c>
      <c r="AM602" s="2">
        <v>0</v>
      </c>
      <c r="AN602" s="7">
        <v>0</v>
      </c>
      <c r="AO602" s="2">
        <v>0</v>
      </c>
      <c r="AP602" s="2">
        <v>0</v>
      </c>
      <c r="AQ602" s="2">
        <v>0</v>
      </c>
      <c r="AR602" s="2">
        <v>0</v>
      </c>
      <c r="AS602" s="2">
        <v>0</v>
      </c>
    </row>
    <row r="603" spans="1:45" hidden="1" x14ac:dyDescent="0.25">
      <c r="A603">
        <v>24334316</v>
      </c>
      <c r="B603" t="s">
        <v>1108</v>
      </c>
      <c r="C603" s="10">
        <v>1</v>
      </c>
      <c r="D603">
        <v>1</v>
      </c>
      <c r="E603" t="s">
        <v>22</v>
      </c>
      <c r="F603" t="s">
        <v>48</v>
      </c>
      <c r="G603" t="s">
        <v>1257</v>
      </c>
      <c r="H603" t="s">
        <v>753</v>
      </c>
      <c r="I603" t="s">
        <v>753</v>
      </c>
      <c r="J603" t="s">
        <v>751</v>
      </c>
      <c r="K603">
        <v>1</v>
      </c>
      <c r="L603">
        <v>1</v>
      </c>
      <c r="M603">
        <v>0</v>
      </c>
      <c r="N603" t="str">
        <f t="shared" si="71"/>
        <v>não</v>
      </c>
      <c r="O603" t="s">
        <v>758</v>
      </c>
      <c r="P603" t="str">
        <f t="shared" si="69"/>
        <v>Apenas EMND</v>
      </c>
      <c r="Q603">
        <f t="shared" si="72"/>
        <v>0</v>
      </c>
      <c r="R603">
        <f t="shared" si="73"/>
        <v>0</v>
      </c>
      <c r="S603">
        <f t="shared" si="74"/>
        <v>1</v>
      </c>
      <c r="W603">
        <f t="shared" si="70"/>
        <v>6</v>
      </c>
      <c r="Y603" s="2">
        <v>0</v>
      </c>
      <c r="Z603" s="2">
        <v>0</v>
      </c>
      <c r="AA603" s="2">
        <v>0</v>
      </c>
      <c r="AB603" s="7">
        <v>0</v>
      </c>
      <c r="AC603" s="7">
        <v>0</v>
      </c>
      <c r="AD603" s="7">
        <v>0</v>
      </c>
      <c r="AE603" s="2">
        <v>0</v>
      </c>
      <c r="AF603" s="2">
        <v>0</v>
      </c>
      <c r="AG603" s="2">
        <v>0</v>
      </c>
      <c r="AH603" s="7">
        <v>0</v>
      </c>
      <c r="AI603" s="2">
        <v>0</v>
      </c>
      <c r="AJ603" s="2">
        <v>0</v>
      </c>
      <c r="AK603" s="7">
        <v>0</v>
      </c>
      <c r="AL603" s="2">
        <v>0</v>
      </c>
      <c r="AM603" s="2">
        <v>0</v>
      </c>
      <c r="AN603" s="7">
        <v>2</v>
      </c>
      <c r="AO603" s="2">
        <v>2</v>
      </c>
      <c r="AP603" s="2">
        <v>2</v>
      </c>
      <c r="AQ603" s="2">
        <v>0</v>
      </c>
      <c r="AR603" s="2">
        <v>0</v>
      </c>
      <c r="AS603" s="2">
        <v>0</v>
      </c>
    </row>
    <row r="604" spans="1:45" hidden="1" x14ac:dyDescent="0.25">
      <c r="A604">
        <v>24334324</v>
      </c>
      <c r="B604" t="s">
        <v>1108</v>
      </c>
      <c r="C604" s="10">
        <v>1</v>
      </c>
      <c r="D604">
        <v>1</v>
      </c>
      <c r="E604" t="s">
        <v>7</v>
      </c>
      <c r="F604" t="s">
        <v>10</v>
      </c>
      <c r="G604" t="s">
        <v>1258</v>
      </c>
      <c r="H604" t="s">
        <v>753</v>
      </c>
      <c r="I604" t="s">
        <v>753</v>
      </c>
      <c r="J604" t="s">
        <v>751</v>
      </c>
      <c r="K604">
        <v>0</v>
      </c>
      <c r="L604">
        <v>0</v>
      </c>
      <c r="M604">
        <v>0</v>
      </c>
      <c r="N604" t="str">
        <f t="shared" si="71"/>
        <v>não</v>
      </c>
      <c r="O604" t="s">
        <v>758</v>
      </c>
      <c r="P604" t="str">
        <f t="shared" si="69"/>
        <v>Apenas EMND</v>
      </c>
      <c r="Q604">
        <f t="shared" si="72"/>
        <v>0</v>
      </c>
      <c r="R604">
        <f t="shared" si="73"/>
        <v>0</v>
      </c>
      <c r="S604">
        <f t="shared" si="74"/>
        <v>1</v>
      </c>
      <c r="W604">
        <f t="shared" si="70"/>
        <v>6</v>
      </c>
      <c r="Y604" s="2">
        <v>0</v>
      </c>
      <c r="Z604" s="2">
        <v>0</v>
      </c>
      <c r="AA604" s="2">
        <v>0</v>
      </c>
      <c r="AB604" s="7">
        <v>0</v>
      </c>
      <c r="AC604" s="7">
        <v>0</v>
      </c>
      <c r="AD604" s="7">
        <v>0</v>
      </c>
      <c r="AE604" s="2">
        <v>0</v>
      </c>
      <c r="AF604" s="2">
        <v>0</v>
      </c>
      <c r="AG604" s="2">
        <v>0</v>
      </c>
      <c r="AH604" s="7">
        <v>0</v>
      </c>
      <c r="AI604" s="2">
        <v>0</v>
      </c>
      <c r="AJ604" s="2">
        <v>0</v>
      </c>
      <c r="AK604" s="7">
        <v>0</v>
      </c>
      <c r="AL604" s="2">
        <v>0</v>
      </c>
      <c r="AM604" s="2">
        <v>0</v>
      </c>
      <c r="AN604" s="7">
        <v>2</v>
      </c>
      <c r="AO604" s="2">
        <v>2</v>
      </c>
      <c r="AP604" s="2">
        <v>2</v>
      </c>
      <c r="AQ604" s="2">
        <v>0</v>
      </c>
      <c r="AR604" s="2">
        <v>0</v>
      </c>
      <c r="AS604" s="2">
        <v>0</v>
      </c>
    </row>
    <row r="605" spans="1:45" x14ac:dyDescent="0.25">
      <c r="A605">
        <v>24334332</v>
      </c>
      <c r="B605" t="s">
        <v>1108</v>
      </c>
      <c r="C605" s="10">
        <v>1</v>
      </c>
      <c r="D605">
        <v>1</v>
      </c>
      <c r="E605" t="s">
        <v>7</v>
      </c>
      <c r="F605" t="s">
        <v>13</v>
      </c>
      <c r="G605" t="s">
        <v>1259</v>
      </c>
      <c r="H605">
        <v>0</v>
      </c>
      <c r="I605">
        <v>0</v>
      </c>
      <c r="J605" t="s">
        <v>753</v>
      </c>
      <c r="K605" t="s">
        <v>753</v>
      </c>
      <c r="L605" t="s">
        <v>753</v>
      </c>
      <c r="M605">
        <v>0</v>
      </c>
      <c r="N605" t="str">
        <f t="shared" si="71"/>
        <v>sim</v>
      </c>
      <c r="O605" t="s">
        <v>758</v>
      </c>
      <c r="P605" t="str">
        <f t="shared" si="69"/>
        <v>Apenas EMND</v>
      </c>
      <c r="Q605">
        <f t="shared" si="72"/>
        <v>0</v>
      </c>
      <c r="R605">
        <f t="shared" si="73"/>
        <v>0</v>
      </c>
      <c r="S605">
        <f t="shared" si="74"/>
        <v>1</v>
      </c>
      <c r="T605" t="str">
        <f>IF(Q605&gt;0,"EM",IF(R605&gt;0,"EMI",IF(S605&gt;0,"EMND")))</f>
        <v>EMND</v>
      </c>
      <c r="U605">
        <f>IF(T605="EF1",AB605+AC605,IF(T605="EF2",AD605,IF(T605="EM",AH605,IF(T605="EMND",AN605,AK605))))</f>
        <v>3</v>
      </c>
      <c r="V605" s="12">
        <f>IF(U605=1,30000,IF(U605&gt;5,45000,30000+3000*U605))</f>
        <v>39000</v>
      </c>
      <c r="W605">
        <f t="shared" si="70"/>
        <v>6</v>
      </c>
      <c r="Y605" s="2">
        <v>0</v>
      </c>
      <c r="Z605" s="2">
        <v>0</v>
      </c>
      <c r="AA605" s="2">
        <v>0</v>
      </c>
      <c r="AB605" s="7">
        <v>0</v>
      </c>
      <c r="AC605" s="7">
        <v>0</v>
      </c>
      <c r="AD605" s="7">
        <v>0</v>
      </c>
      <c r="AE605" s="2">
        <v>0</v>
      </c>
      <c r="AF605" s="2">
        <v>0</v>
      </c>
      <c r="AG605" s="2">
        <v>0</v>
      </c>
      <c r="AH605" s="7">
        <v>0</v>
      </c>
      <c r="AI605" s="2">
        <v>0</v>
      </c>
      <c r="AJ605" s="2">
        <v>0</v>
      </c>
      <c r="AK605" s="7">
        <v>0</v>
      </c>
      <c r="AL605" s="2">
        <v>0</v>
      </c>
      <c r="AM605" s="2">
        <v>0</v>
      </c>
      <c r="AN605" s="7">
        <v>3</v>
      </c>
      <c r="AO605" s="2">
        <v>2</v>
      </c>
      <c r="AP605" s="2">
        <v>1</v>
      </c>
      <c r="AQ605" s="2">
        <v>0</v>
      </c>
      <c r="AR605" s="2">
        <v>0</v>
      </c>
      <c r="AS605" s="2">
        <v>0</v>
      </c>
    </row>
    <row r="606" spans="1:45" hidden="1" x14ac:dyDescent="0.25">
      <c r="A606">
        <v>24345300</v>
      </c>
      <c r="B606" t="s">
        <v>1108</v>
      </c>
      <c r="C606" s="10">
        <v>1</v>
      </c>
      <c r="D606">
        <v>1</v>
      </c>
      <c r="E606" t="s">
        <v>130</v>
      </c>
      <c r="F606" t="s">
        <v>131</v>
      </c>
      <c r="G606" t="s">
        <v>1260</v>
      </c>
      <c r="H606" t="s">
        <v>753</v>
      </c>
      <c r="I606" t="s">
        <v>753</v>
      </c>
      <c r="J606" t="s">
        <v>751</v>
      </c>
      <c r="K606">
        <v>0</v>
      </c>
      <c r="L606">
        <v>0</v>
      </c>
      <c r="M606">
        <v>0</v>
      </c>
      <c r="N606" t="str">
        <f t="shared" si="71"/>
        <v>não</v>
      </c>
      <c r="O606" t="s">
        <v>758</v>
      </c>
      <c r="P606" t="str">
        <f t="shared" si="69"/>
        <v>Apenas EMND</v>
      </c>
      <c r="Q606">
        <f t="shared" si="72"/>
        <v>0</v>
      </c>
      <c r="R606">
        <f t="shared" si="73"/>
        <v>0</v>
      </c>
      <c r="S606">
        <f t="shared" si="74"/>
        <v>1</v>
      </c>
      <c r="W606">
        <f t="shared" si="70"/>
        <v>12</v>
      </c>
      <c r="Y606" s="2">
        <v>0</v>
      </c>
      <c r="Z606" s="2">
        <v>0</v>
      </c>
      <c r="AA606" s="2">
        <v>0</v>
      </c>
      <c r="AB606" s="9">
        <v>0</v>
      </c>
      <c r="AC606" s="9">
        <v>0</v>
      </c>
      <c r="AD606" s="9">
        <v>0</v>
      </c>
      <c r="AE606" s="2">
        <v>0</v>
      </c>
      <c r="AF606" s="2">
        <v>0</v>
      </c>
      <c r="AG606" s="2">
        <v>0</v>
      </c>
      <c r="AH606" s="9">
        <v>0</v>
      </c>
      <c r="AI606" s="2">
        <v>0</v>
      </c>
      <c r="AJ606" s="2">
        <v>0</v>
      </c>
      <c r="AK606" s="9">
        <v>0</v>
      </c>
      <c r="AL606" s="2">
        <v>0</v>
      </c>
      <c r="AM606" s="2">
        <v>0</v>
      </c>
      <c r="AN606" s="9">
        <v>4</v>
      </c>
      <c r="AO606" s="2">
        <v>5</v>
      </c>
      <c r="AP606" s="2">
        <v>3</v>
      </c>
      <c r="AQ606" s="2">
        <v>0</v>
      </c>
      <c r="AR606" s="2">
        <v>0</v>
      </c>
      <c r="AS606" s="2">
        <v>0</v>
      </c>
    </row>
  </sheetData>
  <autoFilter ref="A1:AS606">
    <filterColumn colId="13">
      <filters>
        <filter val="sim"/>
      </filters>
    </filterColumn>
    <sortState ref="A13:AS508">
      <sortCondition ref="P1:P606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workbookViewId="0">
      <pane ySplit="1" topLeftCell="A2" activePane="bottomLeft" state="frozen"/>
      <selection pane="bottomLeft" activeCell="B14" sqref="B14"/>
    </sheetView>
  </sheetViews>
  <sheetFormatPr defaultRowHeight="15" x14ac:dyDescent="0.25"/>
  <cols>
    <col min="1" max="1" width="12" style="2" bestFit="1" customWidth="1"/>
    <col min="2" max="2" width="30.42578125" bestFit="1" customWidth="1"/>
    <col min="3" max="3" width="9.140625" style="2"/>
    <col min="4" max="4" width="30.7109375" bestFit="1" customWidth="1"/>
    <col min="5" max="5" width="61.85546875" bestFit="1" customWidth="1"/>
    <col min="6" max="6" width="15.7109375" style="2" customWidth="1"/>
    <col min="7" max="7" width="13" style="2" customWidth="1"/>
    <col min="8" max="8" width="13.28515625" style="2" bestFit="1" customWidth="1"/>
  </cols>
  <sheetData>
    <row r="1" spans="1:8" s="19" customFormat="1" ht="30.75" thickBot="1" x14ac:dyDescent="0.3">
      <c r="A1" s="21" t="s">
        <v>1280</v>
      </c>
      <c r="B1" s="21" t="s">
        <v>781</v>
      </c>
      <c r="C1" s="21" t="s">
        <v>1269</v>
      </c>
      <c r="D1" s="21" t="s">
        <v>782</v>
      </c>
      <c r="E1" s="21" t="s">
        <v>1279</v>
      </c>
      <c r="F1" s="21" t="s">
        <v>1281</v>
      </c>
      <c r="G1" s="21" t="s">
        <v>1282</v>
      </c>
      <c r="H1" s="21" t="s">
        <v>1276</v>
      </c>
    </row>
    <row r="2" spans="1:8" ht="15.75" thickTop="1" x14ac:dyDescent="0.25">
      <c r="A2" s="18">
        <v>24057614</v>
      </c>
      <c r="B2" s="17" t="s">
        <v>1108</v>
      </c>
      <c r="C2" s="18">
        <v>1</v>
      </c>
      <c r="D2" s="17" t="s">
        <v>22</v>
      </c>
      <c r="E2" s="17" t="s">
        <v>36</v>
      </c>
      <c r="F2" s="18" t="s">
        <v>750</v>
      </c>
      <c r="G2" s="18">
        <v>2</v>
      </c>
      <c r="H2" s="20">
        <v>36000</v>
      </c>
    </row>
    <row r="3" spans="1:8" x14ac:dyDescent="0.25">
      <c r="A3" s="18">
        <v>24057703</v>
      </c>
      <c r="B3" s="17" t="s">
        <v>1108</v>
      </c>
      <c r="C3" s="18">
        <v>1</v>
      </c>
      <c r="D3" s="17" t="s">
        <v>22</v>
      </c>
      <c r="E3" s="17" t="s">
        <v>45</v>
      </c>
      <c r="F3" s="18" t="s">
        <v>752</v>
      </c>
      <c r="G3" s="18">
        <v>2</v>
      </c>
      <c r="H3" s="20">
        <v>36000</v>
      </c>
    </row>
    <row r="4" spans="1:8" x14ac:dyDescent="0.25">
      <c r="A4" s="18">
        <v>24052892</v>
      </c>
      <c r="B4" s="17" t="s">
        <v>1108</v>
      </c>
      <c r="C4" s="18">
        <v>1</v>
      </c>
      <c r="D4" s="17" t="s">
        <v>7</v>
      </c>
      <c r="E4" s="17" t="s">
        <v>9</v>
      </c>
      <c r="F4" s="18" t="s">
        <v>752</v>
      </c>
      <c r="G4" s="18">
        <v>1</v>
      </c>
      <c r="H4" s="20">
        <v>30000</v>
      </c>
    </row>
    <row r="5" spans="1:8" x14ac:dyDescent="0.25">
      <c r="A5" s="18">
        <v>24052914</v>
      </c>
      <c r="B5" s="17" t="s">
        <v>1108</v>
      </c>
      <c r="C5" s="18">
        <v>1</v>
      </c>
      <c r="D5" s="17" t="s">
        <v>7</v>
      </c>
      <c r="E5" s="17" t="s">
        <v>11</v>
      </c>
      <c r="F5" s="18" t="s">
        <v>752</v>
      </c>
      <c r="G5" s="18">
        <v>2</v>
      </c>
      <c r="H5" s="20">
        <v>36000</v>
      </c>
    </row>
    <row r="6" spans="1:8" x14ac:dyDescent="0.25">
      <c r="A6" s="18">
        <v>24052949</v>
      </c>
      <c r="B6" s="17" t="s">
        <v>1108</v>
      </c>
      <c r="C6" s="18">
        <v>1</v>
      </c>
      <c r="D6" s="17" t="s">
        <v>7</v>
      </c>
      <c r="E6" s="17" t="s">
        <v>12</v>
      </c>
      <c r="F6" s="18" t="s">
        <v>752</v>
      </c>
      <c r="G6" s="18">
        <v>1</v>
      </c>
      <c r="H6" s="20">
        <v>30000</v>
      </c>
    </row>
    <row r="7" spans="1:8" x14ac:dyDescent="0.25">
      <c r="A7" s="18">
        <v>24052973</v>
      </c>
      <c r="B7" s="17" t="s">
        <v>1108</v>
      </c>
      <c r="C7" s="18">
        <v>1</v>
      </c>
      <c r="D7" s="17" t="s">
        <v>7</v>
      </c>
      <c r="E7" s="17" t="s">
        <v>17</v>
      </c>
      <c r="F7" s="18" t="s">
        <v>752</v>
      </c>
      <c r="G7" s="18">
        <v>4</v>
      </c>
      <c r="H7" s="20">
        <v>42000</v>
      </c>
    </row>
    <row r="8" spans="1:8" x14ac:dyDescent="0.25">
      <c r="A8" s="18">
        <v>24053155</v>
      </c>
      <c r="B8" s="17" t="s">
        <v>1108</v>
      </c>
      <c r="C8" s="18">
        <v>1</v>
      </c>
      <c r="D8" s="17" t="s">
        <v>7</v>
      </c>
      <c r="E8" s="17" t="s">
        <v>15</v>
      </c>
      <c r="F8" s="18" t="s">
        <v>751</v>
      </c>
      <c r="G8" s="18">
        <v>8</v>
      </c>
      <c r="H8" s="20">
        <v>45000</v>
      </c>
    </row>
    <row r="9" spans="1:8" x14ac:dyDescent="0.25">
      <c r="A9" s="18">
        <v>24058190</v>
      </c>
      <c r="B9" s="17" t="s">
        <v>1108</v>
      </c>
      <c r="C9" s="18">
        <v>1</v>
      </c>
      <c r="D9" s="17" t="s">
        <v>22</v>
      </c>
      <c r="E9" s="17" t="s">
        <v>85</v>
      </c>
      <c r="F9" s="18" t="s">
        <v>752</v>
      </c>
      <c r="G9" s="18">
        <v>5</v>
      </c>
      <c r="H9" s="20">
        <v>45000</v>
      </c>
    </row>
    <row r="10" spans="1:8" x14ac:dyDescent="0.25">
      <c r="A10" s="18">
        <v>24057053</v>
      </c>
      <c r="B10" s="17" t="s">
        <v>1108</v>
      </c>
      <c r="C10" s="18">
        <v>1</v>
      </c>
      <c r="D10" s="17" t="s">
        <v>22</v>
      </c>
      <c r="E10" s="17" t="s">
        <v>24</v>
      </c>
      <c r="F10" s="18" t="s">
        <v>1272</v>
      </c>
      <c r="G10" s="18">
        <v>15</v>
      </c>
      <c r="H10" s="20">
        <v>45000</v>
      </c>
    </row>
    <row r="11" spans="1:8" x14ac:dyDescent="0.25">
      <c r="A11" s="18">
        <v>24057568</v>
      </c>
      <c r="B11" s="17" t="s">
        <v>1108</v>
      </c>
      <c r="C11" s="18">
        <v>1</v>
      </c>
      <c r="D11" s="17" t="s">
        <v>22</v>
      </c>
      <c r="E11" s="17" t="s">
        <v>25</v>
      </c>
      <c r="F11" s="18" t="s">
        <v>752</v>
      </c>
      <c r="G11" s="18">
        <v>1</v>
      </c>
      <c r="H11" s="20">
        <v>30000</v>
      </c>
    </row>
    <row r="12" spans="1:8" x14ac:dyDescent="0.25">
      <c r="A12" s="18">
        <v>24057576</v>
      </c>
      <c r="B12" s="17" t="s">
        <v>1108</v>
      </c>
      <c r="C12" s="18">
        <v>1</v>
      </c>
      <c r="D12" s="17" t="s">
        <v>22</v>
      </c>
      <c r="E12" s="17" t="s">
        <v>27</v>
      </c>
      <c r="F12" s="18" t="s">
        <v>752</v>
      </c>
      <c r="G12" s="18">
        <v>4</v>
      </c>
      <c r="H12" s="20">
        <v>42000</v>
      </c>
    </row>
    <row r="13" spans="1:8" x14ac:dyDescent="0.25">
      <c r="A13" s="18">
        <v>24057592</v>
      </c>
      <c r="B13" s="17" t="s">
        <v>1108</v>
      </c>
      <c r="C13" s="18">
        <v>1</v>
      </c>
      <c r="D13" s="17" t="s">
        <v>22</v>
      </c>
      <c r="E13" s="17" t="s">
        <v>34</v>
      </c>
      <c r="F13" s="18" t="s">
        <v>752</v>
      </c>
      <c r="G13" s="18">
        <v>3</v>
      </c>
      <c r="H13" s="20">
        <v>39000</v>
      </c>
    </row>
    <row r="14" spans="1:8" x14ac:dyDescent="0.25">
      <c r="A14" s="18">
        <v>24056340</v>
      </c>
      <c r="B14" s="17" t="s">
        <v>1108</v>
      </c>
      <c r="C14" s="18">
        <v>1</v>
      </c>
      <c r="D14" s="17" t="s">
        <v>0</v>
      </c>
      <c r="E14" s="17" t="s">
        <v>2</v>
      </c>
      <c r="F14" s="18" t="s">
        <v>751</v>
      </c>
      <c r="G14" s="18">
        <v>4</v>
      </c>
      <c r="H14" s="20">
        <v>42000</v>
      </c>
    </row>
    <row r="15" spans="1:8" x14ac:dyDescent="0.25">
      <c r="A15" s="18">
        <v>24057649</v>
      </c>
      <c r="B15" s="17" t="s">
        <v>1108</v>
      </c>
      <c r="C15" s="18">
        <v>1</v>
      </c>
      <c r="D15" s="17" t="s">
        <v>22</v>
      </c>
      <c r="E15" s="17" t="s">
        <v>38</v>
      </c>
      <c r="F15" s="18" t="s">
        <v>752</v>
      </c>
      <c r="G15" s="18">
        <v>2</v>
      </c>
      <c r="H15" s="20">
        <v>36000</v>
      </c>
    </row>
    <row r="16" spans="1:8" x14ac:dyDescent="0.25">
      <c r="A16" s="18">
        <v>24057657</v>
      </c>
      <c r="B16" s="17" t="s">
        <v>1108</v>
      </c>
      <c r="C16" s="18">
        <v>1</v>
      </c>
      <c r="D16" s="17" t="s">
        <v>22</v>
      </c>
      <c r="E16" s="17" t="s">
        <v>40</v>
      </c>
      <c r="F16" s="18" t="s">
        <v>751</v>
      </c>
      <c r="G16" s="18">
        <v>3</v>
      </c>
      <c r="H16" s="20">
        <v>39000</v>
      </c>
    </row>
    <row r="17" spans="1:8" x14ac:dyDescent="0.25">
      <c r="A17" s="18">
        <v>24058661</v>
      </c>
      <c r="B17" s="17" t="s">
        <v>1108</v>
      </c>
      <c r="C17" s="18">
        <v>1</v>
      </c>
      <c r="D17" s="17" t="s">
        <v>22</v>
      </c>
      <c r="E17" s="17" t="s">
        <v>122</v>
      </c>
      <c r="F17" s="18" t="s">
        <v>752</v>
      </c>
      <c r="G17" s="18">
        <v>5</v>
      </c>
      <c r="H17" s="20">
        <v>45000</v>
      </c>
    </row>
    <row r="18" spans="1:8" x14ac:dyDescent="0.25">
      <c r="A18" s="18">
        <v>24057738</v>
      </c>
      <c r="B18" s="17" t="s">
        <v>1108</v>
      </c>
      <c r="C18" s="18">
        <v>1</v>
      </c>
      <c r="D18" s="17" t="s">
        <v>22</v>
      </c>
      <c r="E18" s="17" t="s">
        <v>47</v>
      </c>
      <c r="F18" s="18" t="s">
        <v>752</v>
      </c>
      <c r="G18" s="18">
        <v>3</v>
      </c>
      <c r="H18" s="20">
        <v>39000</v>
      </c>
    </row>
    <row r="19" spans="1:8" x14ac:dyDescent="0.25">
      <c r="A19" s="18">
        <v>24057762</v>
      </c>
      <c r="B19" s="17" t="s">
        <v>1108</v>
      </c>
      <c r="C19" s="18">
        <v>1</v>
      </c>
      <c r="D19" s="17" t="s">
        <v>22</v>
      </c>
      <c r="E19" s="17" t="s">
        <v>50</v>
      </c>
      <c r="F19" s="18" t="s">
        <v>752</v>
      </c>
      <c r="G19" s="18">
        <v>4</v>
      </c>
      <c r="H19" s="20">
        <v>42000</v>
      </c>
    </row>
    <row r="20" spans="1:8" x14ac:dyDescent="0.25">
      <c r="A20" s="18">
        <v>24057797</v>
      </c>
      <c r="B20" s="17" t="s">
        <v>1108</v>
      </c>
      <c r="C20" s="18">
        <v>1</v>
      </c>
      <c r="D20" s="17" t="s">
        <v>22</v>
      </c>
      <c r="E20" s="17" t="s">
        <v>52</v>
      </c>
      <c r="F20" s="18" t="s">
        <v>750</v>
      </c>
      <c r="G20" s="18">
        <v>2</v>
      </c>
      <c r="H20" s="20">
        <v>36000</v>
      </c>
    </row>
    <row r="21" spans="1:8" x14ac:dyDescent="0.25">
      <c r="A21" s="18">
        <v>24057800</v>
      </c>
      <c r="B21" s="17" t="s">
        <v>1108</v>
      </c>
      <c r="C21" s="18">
        <v>1</v>
      </c>
      <c r="D21" s="17" t="s">
        <v>22</v>
      </c>
      <c r="E21" s="17" t="s">
        <v>53</v>
      </c>
      <c r="F21" s="18" t="s">
        <v>752</v>
      </c>
      <c r="G21" s="18">
        <v>5</v>
      </c>
      <c r="H21" s="20">
        <v>45000</v>
      </c>
    </row>
    <row r="22" spans="1:8" x14ac:dyDescent="0.25">
      <c r="A22" s="18">
        <v>24057827</v>
      </c>
      <c r="B22" s="17" t="s">
        <v>1108</v>
      </c>
      <c r="C22" s="18">
        <v>1</v>
      </c>
      <c r="D22" s="17" t="s">
        <v>22</v>
      </c>
      <c r="E22" s="17" t="s">
        <v>56</v>
      </c>
      <c r="F22" s="18" t="s">
        <v>751</v>
      </c>
      <c r="G22" s="18">
        <v>2</v>
      </c>
      <c r="H22" s="20">
        <v>36000</v>
      </c>
    </row>
    <row r="23" spans="1:8" x14ac:dyDescent="0.25">
      <c r="A23" s="18">
        <v>24057894</v>
      </c>
      <c r="B23" s="17" t="s">
        <v>1108</v>
      </c>
      <c r="C23" s="18">
        <v>1</v>
      </c>
      <c r="D23" s="17" t="s">
        <v>22</v>
      </c>
      <c r="E23" s="17" t="s">
        <v>61</v>
      </c>
      <c r="F23" s="18" t="s">
        <v>750</v>
      </c>
      <c r="G23" s="18">
        <v>2</v>
      </c>
      <c r="H23" s="20">
        <v>36000</v>
      </c>
    </row>
    <row r="24" spans="1:8" x14ac:dyDescent="0.25">
      <c r="A24" s="18">
        <v>24057916</v>
      </c>
      <c r="B24" s="17" t="s">
        <v>1108</v>
      </c>
      <c r="C24" s="18">
        <v>1</v>
      </c>
      <c r="D24" s="17" t="s">
        <v>22</v>
      </c>
      <c r="E24" s="17" t="s">
        <v>63</v>
      </c>
      <c r="F24" s="18" t="s">
        <v>750</v>
      </c>
      <c r="G24" s="18">
        <v>5</v>
      </c>
      <c r="H24" s="20">
        <v>45000</v>
      </c>
    </row>
    <row r="25" spans="1:8" x14ac:dyDescent="0.25">
      <c r="A25" s="18">
        <v>24057991</v>
      </c>
      <c r="B25" s="17" t="s">
        <v>1108</v>
      </c>
      <c r="C25" s="18">
        <v>1</v>
      </c>
      <c r="D25" s="17" t="s">
        <v>22</v>
      </c>
      <c r="E25" s="17" t="s">
        <v>67</v>
      </c>
      <c r="F25" s="18" t="s">
        <v>752</v>
      </c>
      <c r="G25" s="18">
        <v>3</v>
      </c>
      <c r="H25" s="20">
        <v>39000</v>
      </c>
    </row>
    <row r="26" spans="1:8" x14ac:dyDescent="0.25">
      <c r="A26" s="18">
        <v>24058033</v>
      </c>
      <c r="B26" s="17" t="s">
        <v>1108</v>
      </c>
      <c r="C26" s="18">
        <v>1</v>
      </c>
      <c r="D26" s="17" t="s">
        <v>22</v>
      </c>
      <c r="E26" s="17" t="s">
        <v>69</v>
      </c>
      <c r="F26" s="18" t="s">
        <v>751</v>
      </c>
      <c r="G26" s="18">
        <v>2</v>
      </c>
      <c r="H26" s="20">
        <v>36000</v>
      </c>
    </row>
    <row r="27" spans="1:8" x14ac:dyDescent="0.25">
      <c r="A27" s="18">
        <v>24060046</v>
      </c>
      <c r="B27" s="17" t="s">
        <v>1108</v>
      </c>
      <c r="C27" s="18">
        <v>1</v>
      </c>
      <c r="D27" s="17" t="s">
        <v>22</v>
      </c>
      <c r="E27" s="17" t="s">
        <v>43</v>
      </c>
      <c r="F27" s="18" t="s">
        <v>752</v>
      </c>
      <c r="G27" s="18">
        <v>2</v>
      </c>
      <c r="H27" s="20">
        <v>36000</v>
      </c>
    </row>
    <row r="28" spans="1:8" x14ac:dyDescent="0.25">
      <c r="A28" s="18">
        <v>24058211</v>
      </c>
      <c r="B28" s="17" t="s">
        <v>1108</v>
      </c>
      <c r="C28" s="18">
        <v>1</v>
      </c>
      <c r="D28" s="17" t="s">
        <v>22</v>
      </c>
      <c r="E28" s="17" t="s">
        <v>83</v>
      </c>
      <c r="F28" s="18" t="s">
        <v>1272</v>
      </c>
      <c r="G28" s="18">
        <v>13</v>
      </c>
      <c r="H28" s="20">
        <v>45000</v>
      </c>
    </row>
    <row r="29" spans="1:8" x14ac:dyDescent="0.25">
      <c r="A29" s="18">
        <v>24058246</v>
      </c>
      <c r="B29" s="17" t="s">
        <v>1108</v>
      </c>
      <c r="C29" s="18">
        <v>1</v>
      </c>
      <c r="D29" s="17" t="s">
        <v>22</v>
      </c>
      <c r="E29" s="17" t="s">
        <v>88</v>
      </c>
      <c r="F29" s="18" t="s">
        <v>1272</v>
      </c>
      <c r="G29" s="18">
        <v>11</v>
      </c>
      <c r="H29" s="20">
        <v>45000</v>
      </c>
    </row>
    <row r="30" spans="1:8" x14ac:dyDescent="0.25">
      <c r="A30" s="18">
        <v>24058254</v>
      </c>
      <c r="B30" s="17" t="s">
        <v>1108</v>
      </c>
      <c r="C30" s="18">
        <v>1</v>
      </c>
      <c r="D30" s="17" t="s">
        <v>22</v>
      </c>
      <c r="E30" s="17" t="s">
        <v>89</v>
      </c>
      <c r="F30" s="18" t="s">
        <v>1272</v>
      </c>
      <c r="G30" s="18">
        <v>9</v>
      </c>
      <c r="H30" s="20">
        <v>45000</v>
      </c>
    </row>
    <row r="31" spans="1:8" x14ac:dyDescent="0.25">
      <c r="A31" s="18">
        <v>24060100</v>
      </c>
      <c r="B31" s="17" t="s">
        <v>1108</v>
      </c>
      <c r="C31" s="18">
        <v>1</v>
      </c>
      <c r="D31" s="17" t="s">
        <v>22</v>
      </c>
      <c r="E31" s="17" t="s">
        <v>72</v>
      </c>
      <c r="F31" s="18" t="s">
        <v>752</v>
      </c>
      <c r="G31" s="18">
        <v>3</v>
      </c>
      <c r="H31" s="20">
        <v>39000</v>
      </c>
    </row>
    <row r="32" spans="1:8" x14ac:dyDescent="0.25">
      <c r="A32" s="18">
        <v>24060186</v>
      </c>
      <c r="B32" s="17" t="s">
        <v>1108</v>
      </c>
      <c r="C32" s="18">
        <v>1</v>
      </c>
      <c r="D32" s="17" t="s">
        <v>22</v>
      </c>
      <c r="E32" s="17" t="s">
        <v>94</v>
      </c>
      <c r="F32" s="18" t="s">
        <v>752</v>
      </c>
      <c r="G32" s="18">
        <v>3</v>
      </c>
      <c r="H32" s="20">
        <v>39000</v>
      </c>
    </row>
    <row r="33" spans="1:8" x14ac:dyDescent="0.25">
      <c r="A33" s="18">
        <v>24058378</v>
      </c>
      <c r="B33" s="17" t="s">
        <v>1108</v>
      </c>
      <c r="C33" s="18">
        <v>1</v>
      </c>
      <c r="D33" s="17" t="s">
        <v>22</v>
      </c>
      <c r="E33" s="17" t="s">
        <v>95</v>
      </c>
      <c r="F33" s="18" t="s">
        <v>751</v>
      </c>
      <c r="G33" s="18">
        <v>3</v>
      </c>
      <c r="H33" s="20">
        <v>39000</v>
      </c>
    </row>
    <row r="34" spans="1:8" x14ac:dyDescent="0.25">
      <c r="A34" s="18">
        <v>24058416</v>
      </c>
      <c r="B34" s="17" t="s">
        <v>1108</v>
      </c>
      <c r="C34" s="18">
        <v>1</v>
      </c>
      <c r="D34" s="17" t="s">
        <v>22</v>
      </c>
      <c r="E34" s="17" t="s">
        <v>99</v>
      </c>
      <c r="F34" s="18" t="s">
        <v>752</v>
      </c>
      <c r="G34" s="18">
        <v>5</v>
      </c>
      <c r="H34" s="20">
        <v>45000</v>
      </c>
    </row>
    <row r="35" spans="1:8" x14ac:dyDescent="0.25">
      <c r="A35" s="18">
        <v>24058521</v>
      </c>
      <c r="B35" s="17" t="s">
        <v>1108</v>
      </c>
      <c r="C35" s="18">
        <v>1</v>
      </c>
      <c r="D35" s="17" t="s">
        <v>22</v>
      </c>
      <c r="E35" s="17" t="s">
        <v>114</v>
      </c>
      <c r="F35" s="18" t="s">
        <v>1272</v>
      </c>
      <c r="G35" s="18">
        <v>2</v>
      </c>
      <c r="H35" s="20">
        <v>36000</v>
      </c>
    </row>
    <row r="36" spans="1:8" x14ac:dyDescent="0.25">
      <c r="A36" s="18">
        <v>24058610</v>
      </c>
      <c r="B36" s="17" t="s">
        <v>1108</v>
      </c>
      <c r="C36" s="18">
        <v>1</v>
      </c>
      <c r="D36" s="17" t="s">
        <v>22</v>
      </c>
      <c r="E36" s="17" t="s">
        <v>119</v>
      </c>
      <c r="F36" s="18" t="s">
        <v>751</v>
      </c>
      <c r="G36" s="18">
        <v>1</v>
      </c>
      <c r="H36" s="20">
        <v>30000</v>
      </c>
    </row>
    <row r="37" spans="1:8" x14ac:dyDescent="0.25">
      <c r="A37" s="18">
        <v>24058637</v>
      </c>
      <c r="B37" s="17" t="s">
        <v>1108</v>
      </c>
      <c r="C37" s="18">
        <v>1</v>
      </c>
      <c r="D37" s="17" t="s">
        <v>22</v>
      </c>
      <c r="E37" s="17" t="s">
        <v>120</v>
      </c>
      <c r="F37" s="18" t="s">
        <v>752</v>
      </c>
      <c r="G37" s="18">
        <v>3</v>
      </c>
      <c r="H37" s="20">
        <v>39000</v>
      </c>
    </row>
    <row r="38" spans="1:8" x14ac:dyDescent="0.25">
      <c r="A38" s="18">
        <v>24058718</v>
      </c>
      <c r="B38" s="17" t="s">
        <v>1108</v>
      </c>
      <c r="C38" s="18">
        <v>1</v>
      </c>
      <c r="D38" s="17" t="s">
        <v>22</v>
      </c>
      <c r="E38" s="17" t="s">
        <v>126</v>
      </c>
      <c r="F38" s="18" t="s">
        <v>1272</v>
      </c>
      <c r="G38" s="18">
        <v>12</v>
      </c>
      <c r="H38" s="20">
        <v>45000</v>
      </c>
    </row>
    <row r="39" spans="1:8" x14ac:dyDescent="0.25">
      <c r="A39" s="18">
        <v>24059331</v>
      </c>
      <c r="B39" s="17" t="s">
        <v>1108</v>
      </c>
      <c r="C39" s="18">
        <v>1</v>
      </c>
      <c r="D39" s="17" t="s">
        <v>22</v>
      </c>
      <c r="E39" s="17" t="s">
        <v>129</v>
      </c>
      <c r="F39" s="18" t="s">
        <v>1272</v>
      </c>
      <c r="G39" s="18">
        <v>12</v>
      </c>
      <c r="H39" s="20">
        <v>45000</v>
      </c>
    </row>
    <row r="40" spans="1:8" x14ac:dyDescent="0.25">
      <c r="A40" s="18">
        <v>24059994</v>
      </c>
      <c r="B40" s="17" t="s">
        <v>1108</v>
      </c>
      <c r="C40" s="18">
        <v>1</v>
      </c>
      <c r="D40" s="17" t="s">
        <v>22</v>
      </c>
      <c r="E40" s="17" t="s">
        <v>26</v>
      </c>
      <c r="F40" s="18" t="s">
        <v>752</v>
      </c>
      <c r="G40" s="18">
        <v>2</v>
      </c>
      <c r="H40" s="20">
        <v>36000</v>
      </c>
    </row>
    <row r="41" spans="1:8" x14ac:dyDescent="0.25">
      <c r="A41" s="18">
        <v>24060011</v>
      </c>
      <c r="B41" s="17" t="s">
        <v>1108</v>
      </c>
      <c r="C41" s="18">
        <v>1</v>
      </c>
      <c r="D41" s="17" t="s">
        <v>22</v>
      </c>
      <c r="E41" s="17" t="s">
        <v>28</v>
      </c>
      <c r="F41" s="18" t="s">
        <v>752</v>
      </c>
      <c r="G41" s="18">
        <v>3</v>
      </c>
      <c r="H41" s="20">
        <v>39000</v>
      </c>
    </row>
    <row r="42" spans="1:8" x14ac:dyDescent="0.25">
      <c r="A42" s="18">
        <v>24060020</v>
      </c>
      <c r="B42" s="17" t="s">
        <v>1108</v>
      </c>
      <c r="C42" s="18">
        <v>1</v>
      </c>
      <c r="D42" s="17" t="s">
        <v>22</v>
      </c>
      <c r="E42" s="17" t="s">
        <v>29</v>
      </c>
      <c r="F42" s="18" t="s">
        <v>752</v>
      </c>
      <c r="G42" s="18">
        <v>4</v>
      </c>
      <c r="H42" s="20">
        <v>42000</v>
      </c>
    </row>
    <row r="43" spans="1:8" x14ac:dyDescent="0.25">
      <c r="A43" s="18">
        <v>24058327</v>
      </c>
      <c r="B43" s="17" t="s">
        <v>1108</v>
      </c>
      <c r="C43" s="18">
        <v>1</v>
      </c>
      <c r="D43" s="17" t="s">
        <v>22</v>
      </c>
      <c r="E43" s="17" t="s">
        <v>93</v>
      </c>
      <c r="F43" s="18" t="s">
        <v>750</v>
      </c>
      <c r="G43" s="18">
        <v>1</v>
      </c>
      <c r="H43" s="20">
        <v>30000</v>
      </c>
    </row>
    <row r="44" spans="1:8" x14ac:dyDescent="0.25">
      <c r="A44" s="18">
        <v>24060127</v>
      </c>
      <c r="B44" s="17" t="s">
        <v>1108</v>
      </c>
      <c r="C44" s="18">
        <v>1</v>
      </c>
      <c r="D44" s="17" t="s">
        <v>22</v>
      </c>
      <c r="E44" s="17" t="s">
        <v>76</v>
      </c>
      <c r="F44" s="18" t="s">
        <v>752</v>
      </c>
      <c r="G44" s="18">
        <v>1</v>
      </c>
      <c r="H44" s="20">
        <v>30000</v>
      </c>
    </row>
    <row r="45" spans="1:8" x14ac:dyDescent="0.25">
      <c r="A45" s="18">
        <v>24060143</v>
      </c>
      <c r="B45" s="17" t="s">
        <v>1108</v>
      </c>
      <c r="C45" s="18">
        <v>1</v>
      </c>
      <c r="D45" s="17" t="s">
        <v>22</v>
      </c>
      <c r="E45" s="17" t="s">
        <v>78</v>
      </c>
      <c r="F45" s="18" t="s">
        <v>751</v>
      </c>
      <c r="G45" s="18">
        <v>5</v>
      </c>
      <c r="H45" s="20">
        <v>45000</v>
      </c>
    </row>
    <row r="46" spans="1:8" x14ac:dyDescent="0.25">
      <c r="A46" s="18">
        <v>24058351</v>
      </c>
      <c r="B46" s="17" t="s">
        <v>1108</v>
      </c>
      <c r="C46" s="18">
        <v>1</v>
      </c>
      <c r="D46" s="17" t="s">
        <v>22</v>
      </c>
      <c r="E46" s="17" t="s">
        <v>92</v>
      </c>
      <c r="F46" s="18" t="s">
        <v>750</v>
      </c>
      <c r="G46" s="18">
        <v>2</v>
      </c>
      <c r="H46" s="20">
        <v>36000</v>
      </c>
    </row>
    <row r="47" spans="1:8" x14ac:dyDescent="0.25">
      <c r="A47" s="18">
        <v>24060208</v>
      </c>
      <c r="B47" s="17" t="s">
        <v>1108</v>
      </c>
      <c r="C47" s="18">
        <v>1</v>
      </c>
      <c r="D47" s="17" t="s">
        <v>22</v>
      </c>
      <c r="E47" s="17" t="s">
        <v>108</v>
      </c>
      <c r="F47" s="18" t="s">
        <v>751</v>
      </c>
      <c r="G47" s="18">
        <v>3</v>
      </c>
      <c r="H47" s="20">
        <v>39000</v>
      </c>
    </row>
    <row r="48" spans="1:8" x14ac:dyDescent="0.25">
      <c r="A48" s="18">
        <v>24060216</v>
      </c>
      <c r="B48" s="17" t="s">
        <v>1108</v>
      </c>
      <c r="C48" s="18">
        <v>1</v>
      </c>
      <c r="D48" s="17" t="s">
        <v>22</v>
      </c>
      <c r="E48" s="17" t="s">
        <v>113</v>
      </c>
      <c r="F48" s="18" t="s">
        <v>1272</v>
      </c>
      <c r="G48" s="18">
        <v>11</v>
      </c>
      <c r="H48" s="20">
        <v>45000</v>
      </c>
    </row>
    <row r="49" spans="1:8" x14ac:dyDescent="0.25">
      <c r="A49" s="18">
        <v>24060224</v>
      </c>
      <c r="B49" s="17" t="s">
        <v>1108</v>
      </c>
      <c r="C49" s="18">
        <v>1</v>
      </c>
      <c r="D49" s="17" t="s">
        <v>22</v>
      </c>
      <c r="E49" s="17" t="s">
        <v>115</v>
      </c>
      <c r="F49" s="18" t="s">
        <v>752</v>
      </c>
      <c r="G49" s="18">
        <v>2</v>
      </c>
      <c r="H49" s="20">
        <v>36000</v>
      </c>
    </row>
    <row r="50" spans="1:8" x14ac:dyDescent="0.25">
      <c r="A50" s="18">
        <v>24060640</v>
      </c>
      <c r="B50" s="17" t="s">
        <v>1108</v>
      </c>
      <c r="C50" s="18">
        <v>1</v>
      </c>
      <c r="D50" s="17" t="s">
        <v>22</v>
      </c>
      <c r="E50" s="17" t="s">
        <v>87</v>
      </c>
      <c r="F50" s="18" t="s">
        <v>751</v>
      </c>
      <c r="G50" s="18">
        <v>2</v>
      </c>
      <c r="H50" s="20">
        <v>36000</v>
      </c>
    </row>
    <row r="51" spans="1:8" x14ac:dyDescent="0.25">
      <c r="A51" s="18">
        <v>24065960</v>
      </c>
      <c r="B51" s="17" t="s">
        <v>1108</v>
      </c>
      <c r="C51" s="18">
        <v>1</v>
      </c>
      <c r="D51" s="17" t="s">
        <v>22</v>
      </c>
      <c r="E51" s="17" t="s">
        <v>77</v>
      </c>
      <c r="F51" s="18" t="s">
        <v>751</v>
      </c>
      <c r="G51" s="18">
        <v>1</v>
      </c>
      <c r="H51" s="20">
        <v>30000</v>
      </c>
    </row>
    <row r="52" spans="1:8" x14ac:dyDescent="0.25">
      <c r="A52" s="18">
        <v>24069620</v>
      </c>
      <c r="B52" s="17" t="s">
        <v>1108</v>
      </c>
      <c r="C52" s="18">
        <v>1</v>
      </c>
      <c r="D52" s="17" t="s">
        <v>22</v>
      </c>
      <c r="E52" s="17" t="s">
        <v>86</v>
      </c>
      <c r="F52" s="18" t="s">
        <v>750</v>
      </c>
      <c r="G52" s="18">
        <v>4</v>
      </c>
      <c r="H52" s="20">
        <v>42000</v>
      </c>
    </row>
    <row r="53" spans="1:8" x14ac:dyDescent="0.25">
      <c r="A53" s="18">
        <v>24070432</v>
      </c>
      <c r="B53" s="17" t="s">
        <v>1108</v>
      </c>
      <c r="C53" s="18">
        <v>1</v>
      </c>
      <c r="D53" s="17" t="s">
        <v>22</v>
      </c>
      <c r="E53" s="17" t="s">
        <v>33</v>
      </c>
      <c r="F53" s="18" t="s">
        <v>752</v>
      </c>
      <c r="G53" s="18">
        <v>4</v>
      </c>
      <c r="H53" s="20">
        <v>42000</v>
      </c>
    </row>
    <row r="54" spans="1:8" x14ac:dyDescent="0.25">
      <c r="A54" s="18">
        <v>24071641</v>
      </c>
      <c r="B54" s="17" t="s">
        <v>1108</v>
      </c>
      <c r="C54" s="18">
        <v>1</v>
      </c>
      <c r="D54" s="17" t="s">
        <v>22</v>
      </c>
      <c r="E54" s="17" t="s">
        <v>82</v>
      </c>
      <c r="F54" s="18" t="s">
        <v>1272</v>
      </c>
      <c r="G54" s="18">
        <v>9</v>
      </c>
      <c r="H54" s="20">
        <v>45000</v>
      </c>
    </row>
    <row r="55" spans="1:8" x14ac:dyDescent="0.25">
      <c r="A55" s="18">
        <v>24074381</v>
      </c>
      <c r="B55" s="17" t="s">
        <v>1108</v>
      </c>
      <c r="C55" s="18">
        <v>1</v>
      </c>
      <c r="D55" s="17" t="s">
        <v>22</v>
      </c>
      <c r="E55" s="17" t="s">
        <v>105</v>
      </c>
      <c r="F55" s="18" t="s">
        <v>752</v>
      </c>
      <c r="G55" s="18">
        <v>3</v>
      </c>
      <c r="H55" s="20">
        <v>39000</v>
      </c>
    </row>
    <row r="56" spans="1:8" x14ac:dyDescent="0.25">
      <c r="A56" s="18">
        <v>24080748</v>
      </c>
      <c r="B56" s="17" t="s">
        <v>1108</v>
      </c>
      <c r="C56" s="18">
        <v>1</v>
      </c>
      <c r="D56" s="17" t="s">
        <v>130</v>
      </c>
      <c r="E56" s="17" t="s">
        <v>134</v>
      </c>
      <c r="F56" s="18" t="s">
        <v>1272</v>
      </c>
      <c r="G56" s="18">
        <v>9</v>
      </c>
      <c r="H56" s="20">
        <v>45000</v>
      </c>
    </row>
    <row r="57" spans="1:8" x14ac:dyDescent="0.25">
      <c r="A57" s="18">
        <v>24334332</v>
      </c>
      <c r="B57" s="17" t="s">
        <v>1108</v>
      </c>
      <c r="C57" s="18">
        <v>1</v>
      </c>
      <c r="D57" s="17" t="s">
        <v>7</v>
      </c>
      <c r="E57" s="17" t="s">
        <v>13</v>
      </c>
      <c r="F57" s="18" t="s">
        <v>1273</v>
      </c>
      <c r="G57" s="18">
        <v>3</v>
      </c>
      <c r="H57" s="20">
        <v>39000</v>
      </c>
    </row>
    <row r="58" spans="1:8" x14ac:dyDescent="0.25">
      <c r="A58" s="18">
        <v>24046361</v>
      </c>
      <c r="B58" s="17" t="s">
        <v>1068</v>
      </c>
      <c r="C58" s="18">
        <v>1</v>
      </c>
      <c r="D58" s="17" t="s">
        <v>153</v>
      </c>
      <c r="E58" s="17" t="s">
        <v>156</v>
      </c>
      <c r="F58" s="18" t="s">
        <v>751</v>
      </c>
      <c r="G58" s="18">
        <v>4</v>
      </c>
      <c r="H58" s="20">
        <v>42000</v>
      </c>
    </row>
    <row r="59" spans="1:8" x14ac:dyDescent="0.25">
      <c r="A59" s="18">
        <v>24055360</v>
      </c>
      <c r="B59" s="17" t="s">
        <v>1068</v>
      </c>
      <c r="C59" s="18">
        <v>1</v>
      </c>
      <c r="D59" s="17" t="s">
        <v>179</v>
      </c>
      <c r="E59" s="17" t="s">
        <v>183</v>
      </c>
      <c r="F59" s="18" t="s">
        <v>752</v>
      </c>
      <c r="G59" s="18">
        <v>4</v>
      </c>
      <c r="H59" s="20">
        <v>42000</v>
      </c>
    </row>
    <row r="60" spans="1:8" x14ac:dyDescent="0.25">
      <c r="A60" s="18">
        <v>24050318</v>
      </c>
      <c r="B60" s="17" t="s">
        <v>1068</v>
      </c>
      <c r="C60" s="18">
        <v>1</v>
      </c>
      <c r="D60" s="17" t="s">
        <v>194</v>
      </c>
      <c r="E60" s="17" t="s">
        <v>195</v>
      </c>
      <c r="F60" s="18" t="s">
        <v>751</v>
      </c>
      <c r="G60" s="18">
        <v>5</v>
      </c>
      <c r="H60" s="20">
        <v>45000</v>
      </c>
    </row>
    <row r="61" spans="1:8" x14ac:dyDescent="0.25">
      <c r="A61" s="18">
        <v>24053821</v>
      </c>
      <c r="B61" s="17" t="s">
        <v>1068</v>
      </c>
      <c r="C61" s="18">
        <v>1</v>
      </c>
      <c r="D61" s="17" t="s">
        <v>157</v>
      </c>
      <c r="E61" s="17" t="s">
        <v>163</v>
      </c>
      <c r="F61" s="18" t="s">
        <v>751</v>
      </c>
      <c r="G61" s="18">
        <v>6</v>
      </c>
      <c r="H61" s="20">
        <v>45000</v>
      </c>
    </row>
    <row r="62" spans="1:8" x14ac:dyDescent="0.25">
      <c r="A62" s="18">
        <v>24055808</v>
      </c>
      <c r="B62" s="17" t="s">
        <v>1068</v>
      </c>
      <c r="C62" s="18">
        <v>1</v>
      </c>
      <c r="D62" s="17" t="s">
        <v>167</v>
      </c>
      <c r="E62" s="17" t="s">
        <v>171</v>
      </c>
      <c r="F62" s="18" t="s">
        <v>1272</v>
      </c>
      <c r="G62" s="18">
        <v>7</v>
      </c>
      <c r="H62" s="20">
        <v>45000</v>
      </c>
    </row>
    <row r="63" spans="1:8" x14ac:dyDescent="0.25">
      <c r="A63" s="18">
        <v>24055832</v>
      </c>
      <c r="B63" s="17" t="s">
        <v>1068</v>
      </c>
      <c r="C63" s="18">
        <v>1</v>
      </c>
      <c r="D63" s="17" t="s">
        <v>167</v>
      </c>
      <c r="E63" s="17" t="s">
        <v>174</v>
      </c>
      <c r="F63" s="18" t="s">
        <v>751</v>
      </c>
      <c r="G63" s="18">
        <v>3</v>
      </c>
      <c r="H63" s="20">
        <v>39000</v>
      </c>
    </row>
    <row r="64" spans="1:8" x14ac:dyDescent="0.25">
      <c r="A64" s="18">
        <v>24060801</v>
      </c>
      <c r="B64" s="17" t="s">
        <v>1068</v>
      </c>
      <c r="C64" s="18">
        <v>1</v>
      </c>
      <c r="D64" s="17" t="s">
        <v>1192</v>
      </c>
      <c r="E64" s="17" t="s">
        <v>140</v>
      </c>
      <c r="F64" s="18" t="s">
        <v>750</v>
      </c>
      <c r="G64" s="18">
        <v>2</v>
      </c>
      <c r="H64" s="20">
        <v>36000</v>
      </c>
    </row>
    <row r="65" spans="1:8" x14ac:dyDescent="0.25">
      <c r="A65" s="18">
        <v>24061778</v>
      </c>
      <c r="B65" s="17" t="s">
        <v>1068</v>
      </c>
      <c r="C65" s="18">
        <v>1</v>
      </c>
      <c r="D65" s="17" t="s">
        <v>150</v>
      </c>
      <c r="E65" s="17" t="s">
        <v>151</v>
      </c>
      <c r="F65" s="18" t="s">
        <v>1272</v>
      </c>
      <c r="G65" s="18">
        <v>10</v>
      </c>
      <c r="H65" s="20">
        <v>45000</v>
      </c>
    </row>
    <row r="66" spans="1:8" x14ac:dyDescent="0.25">
      <c r="A66" s="18">
        <v>24064955</v>
      </c>
      <c r="B66" s="17" t="s">
        <v>1068</v>
      </c>
      <c r="C66" s="18">
        <v>1</v>
      </c>
      <c r="D66" s="17" t="s">
        <v>167</v>
      </c>
      <c r="E66" s="17" t="s">
        <v>177</v>
      </c>
      <c r="F66" s="18" t="s">
        <v>751</v>
      </c>
      <c r="G66" s="18">
        <v>7</v>
      </c>
      <c r="H66" s="20">
        <v>45000</v>
      </c>
    </row>
    <row r="67" spans="1:8" x14ac:dyDescent="0.25">
      <c r="A67" s="18">
        <v>24080470</v>
      </c>
      <c r="B67" s="17" t="s">
        <v>1068</v>
      </c>
      <c r="C67" s="18">
        <v>1</v>
      </c>
      <c r="D67" s="17" t="s">
        <v>167</v>
      </c>
      <c r="E67" s="17" t="s">
        <v>168</v>
      </c>
      <c r="F67" s="18" t="s">
        <v>1272</v>
      </c>
      <c r="G67" s="18">
        <v>6</v>
      </c>
      <c r="H67" s="20">
        <v>45000</v>
      </c>
    </row>
    <row r="68" spans="1:8" x14ac:dyDescent="0.25">
      <c r="A68" s="18">
        <v>24042757</v>
      </c>
      <c r="B68" s="17" t="s">
        <v>1038</v>
      </c>
      <c r="C68" s="18">
        <v>1</v>
      </c>
      <c r="D68" s="17" t="s">
        <v>247</v>
      </c>
      <c r="E68" s="17" t="s">
        <v>249</v>
      </c>
      <c r="F68" s="18" t="s">
        <v>751</v>
      </c>
      <c r="G68" s="18">
        <v>4</v>
      </c>
      <c r="H68" s="20">
        <v>42000</v>
      </c>
    </row>
    <row r="69" spans="1:8" x14ac:dyDescent="0.25">
      <c r="A69" s="18">
        <v>24046736</v>
      </c>
      <c r="B69" s="17" t="s">
        <v>1038</v>
      </c>
      <c r="C69" s="18">
        <v>1</v>
      </c>
      <c r="D69" s="17" t="s">
        <v>223</v>
      </c>
      <c r="E69" s="17" t="s">
        <v>224</v>
      </c>
      <c r="F69" s="18" t="s">
        <v>750</v>
      </c>
      <c r="G69" s="18">
        <v>6</v>
      </c>
      <c r="H69" s="20">
        <v>45000</v>
      </c>
    </row>
    <row r="70" spans="1:8" x14ac:dyDescent="0.25">
      <c r="A70" s="18">
        <v>24046752</v>
      </c>
      <c r="B70" s="17" t="s">
        <v>1038</v>
      </c>
      <c r="C70" s="18">
        <v>1</v>
      </c>
      <c r="D70" s="17" t="s">
        <v>223</v>
      </c>
      <c r="E70" s="17" t="s">
        <v>226</v>
      </c>
      <c r="F70" s="18" t="s">
        <v>752</v>
      </c>
      <c r="G70" s="18">
        <v>1</v>
      </c>
      <c r="H70" s="20">
        <v>30000</v>
      </c>
    </row>
    <row r="71" spans="1:8" x14ac:dyDescent="0.25">
      <c r="A71" s="18">
        <v>24045926</v>
      </c>
      <c r="B71" s="17" t="s">
        <v>1038</v>
      </c>
      <c r="C71" s="18">
        <v>1</v>
      </c>
      <c r="D71" s="17" t="s">
        <v>213</v>
      </c>
      <c r="E71" s="17" t="s">
        <v>214</v>
      </c>
      <c r="F71" s="18" t="s">
        <v>751</v>
      </c>
      <c r="G71" s="18">
        <v>3</v>
      </c>
      <c r="H71" s="20">
        <v>39000</v>
      </c>
    </row>
    <row r="72" spans="1:8" x14ac:dyDescent="0.25">
      <c r="A72" s="18">
        <v>24048208</v>
      </c>
      <c r="B72" s="17" t="s">
        <v>1038</v>
      </c>
      <c r="C72" s="18">
        <v>1</v>
      </c>
      <c r="D72" s="17" t="s">
        <v>241</v>
      </c>
      <c r="E72" s="17" t="s">
        <v>244</v>
      </c>
      <c r="F72" s="18" t="s">
        <v>751</v>
      </c>
      <c r="G72" s="18">
        <v>8</v>
      </c>
      <c r="H72" s="20">
        <v>45000</v>
      </c>
    </row>
    <row r="73" spans="1:8" x14ac:dyDescent="0.25">
      <c r="A73" s="18">
        <v>24046817</v>
      </c>
      <c r="B73" s="17" t="s">
        <v>1038</v>
      </c>
      <c r="C73" s="18">
        <v>1</v>
      </c>
      <c r="D73" s="17" t="s">
        <v>223</v>
      </c>
      <c r="E73" s="17" t="s">
        <v>229</v>
      </c>
      <c r="F73" s="18" t="s">
        <v>752</v>
      </c>
      <c r="G73" s="18">
        <v>2</v>
      </c>
      <c r="H73" s="20">
        <v>36000</v>
      </c>
    </row>
    <row r="74" spans="1:8" x14ac:dyDescent="0.25">
      <c r="A74" s="18">
        <v>24050113</v>
      </c>
      <c r="B74" s="17" t="s">
        <v>1038</v>
      </c>
      <c r="C74" s="18">
        <v>1</v>
      </c>
      <c r="D74" s="17" t="s">
        <v>256</v>
      </c>
      <c r="E74" s="17" t="s">
        <v>257</v>
      </c>
      <c r="F74" s="18" t="s">
        <v>751</v>
      </c>
      <c r="G74" s="18">
        <v>2</v>
      </c>
      <c r="H74" s="20">
        <v>36000</v>
      </c>
    </row>
    <row r="75" spans="1:8" x14ac:dyDescent="0.25">
      <c r="A75" s="18">
        <v>24049727</v>
      </c>
      <c r="B75" s="17" t="s">
        <v>1038</v>
      </c>
      <c r="C75" s="18">
        <v>1</v>
      </c>
      <c r="D75" s="17" t="s">
        <v>254</v>
      </c>
      <c r="E75" s="17" t="s">
        <v>255</v>
      </c>
      <c r="F75" s="18" t="s">
        <v>750</v>
      </c>
      <c r="G75" s="18">
        <v>2</v>
      </c>
      <c r="H75" s="20">
        <v>36000</v>
      </c>
    </row>
    <row r="76" spans="1:8" x14ac:dyDescent="0.25">
      <c r="A76" s="18">
        <v>24061530</v>
      </c>
      <c r="B76" s="17" t="s">
        <v>1038</v>
      </c>
      <c r="C76" s="18">
        <v>1</v>
      </c>
      <c r="D76" s="17" t="s">
        <v>204</v>
      </c>
      <c r="E76" s="17" t="s">
        <v>206</v>
      </c>
      <c r="F76" s="18" t="s">
        <v>752</v>
      </c>
      <c r="G76" s="18">
        <v>2</v>
      </c>
      <c r="H76" s="20">
        <v>36000</v>
      </c>
    </row>
    <row r="77" spans="1:8" x14ac:dyDescent="0.25">
      <c r="A77" s="18">
        <v>24062227</v>
      </c>
      <c r="B77" s="17" t="s">
        <v>1038</v>
      </c>
      <c r="C77" s="18">
        <v>1</v>
      </c>
      <c r="D77" s="17" t="s">
        <v>218</v>
      </c>
      <c r="E77" s="17" t="s">
        <v>220</v>
      </c>
      <c r="F77" s="18" t="s">
        <v>751</v>
      </c>
      <c r="G77" s="18">
        <v>3</v>
      </c>
      <c r="H77" s="20">
        <v>39000</v>
      </c>
    </row>
    <row r="78" spans="1:8" x14ac:dyDescent="0.25">
      <c r="A78" s="18">
        <v>24026883</v>
      </c>
      <c r="B78" s="17" t="s">
        <v>957</v>
      </c>
      <c r="C78" s="18">
        <v>1</v>
      </c>
      <c r="D78" s="17" t="s">
        <v>263</v>
      </c>
      <c r="E78" s="17" t="s">
        <v>265</v>
      </c>
      <c r="F78" s="18" t="s">
        <v>751</v>
      </c>
      <c r="G78" s="18">
        <v>1</v>
      </c>
      <c r="H78" s="20">
        <v>30000</v>
      </c>
    </row>
    <row r="79" spans="1:8" x14ac:dyDescent="0.25">
      <c r="A79" s="18">
        <v>24039357</v>
      </c>
      <c r="B79" s="17" t="s">
        <v>957</v>
      </c>
      <c r="C79" s="18">
        <v>1</v>
      </c>
      <c r="D79" s="17" t="s">
        <v>258</v>
      </c>
      <c r="E79" s="17" t="s">
        <v>259</v>
      </c>
      <c r="F79" s="18" t="s">
        <v>750</v>
      </c>
      <c r="G79" s="18">
        <v>2</v>
      </c>
      <c r="H79" s="20">
        <v>36000</v>
      </c>
    </row>
    <row r="80" spans="1:8" x14ac:dyDescent="0.25">
      <c r="A80" s="18">
        <v>24043117</v>
      </c>
      <c r="B80" s="17" t="s">
        <v>957</v>
      </c>
      <c r="C80" s="18">
        <v>1</v>
      </c>
      <c r="D80" s="17" t="s">
        <v>283</v>
      </c>
      <c r="E80" s="17" t="s">
        <v>284</v>
      </c>
      <c r="F80" s="18" t="s">
        <v>750</v>
      </c>
      <c r="G80" s="18">
        <v>2</v>
      </c>
      <c r="H80" s="20">
        <v>36000</v>
      </c>
    </row>
    <row r="81" spans="1:8" x14ac:dyDescent="0.25">
      <c r="A81" s="18">
        <v>24044709</v>
      </c>
      <c r="B81" s="17" t="s">
        <v>957</v>
      </c>
      <c r="C81" s="18">
        <v>1</v>
      </c>
      <c r="D81" s="17" t="s">
        <v>260</v>
      </c>
      <c r="E81" s="17" t="s">
        <v>261</v>
      </c>
      <c r="F81" s="18" t="s">
        <v>751</v>
      </c>
      <c r="G81" s="18">
        <v>2</v>
      </c>
      <c r="H81" s="20">
        <v>36000</v>
      </c>
    </row>
    <row r="82" spans="1:8" x14ac:dyDescent="0.25">
      <c r="A82" s="18">
        <v>24048739</v>
      </c>
      <c r="B82" s="17" t="s">
        <v>957</v>
      </c>
      <c r="C82" s="18">
        <v>1</v>
      </c>
      <c r="D82" s="17" t="s">
        <v>278</v>
      </c>
      <c r="E82" s="17" t="s">
        <v>279</v>
      </c>
      <c r="F82" s="18" t="s">
        <v>1272</v>
      </c>
      <c r="G82" s="18">
        <v>6</v>
      </c>
      <c r="H82" s="20">
        <v>45000</v>
      </c>
    </row>
    <row r="83" spans="1:8" x14ac:dyDescent="0.25">
      <c r="A83" s="18">
        <v>24049190</v>
      </c>
      <c r="B83" s="17" t="s">
        <v>957</v>
      </c>
      <c r="C83" s="18">
        <v>1</v>
      </c>
      <c r="D83" s="17" t="s">
        <v>276</v>
      </c>
      <c r="E83" s="17" t="s">
        <v>277</v>
      </c>
      <c r="F83" s="18" t="s">
        <v>750</v>
      </c>
      <c r="G83" s="18">
        <v>3</v>
      </c>
      <c r="H83" s="20">
        <v>39000</v>
      </c>
    </row>
    <row r="84" spans="1:8" x14ac:dyDescent="0.25">
      <c r="A84" s="18">
        <v>24049247</v>
      </c>
      <c r="B84" s="17" t="s">
        <v>957</v>
      </c>
      <c r="C84" s="18">
        <v>1</v>
      </c>
      <c r="D84" s="17" t="s">
        <v>281</v>
      </c>
      <c r="E84" s="17" t="s">
        <v>282</v>
      </c>
      <c r="F84" s="18" t="s">
        <v>750</v>
      </c>
      <c r="G84" s="18">
        <v>2</v>
      </c>
      <c r="H84" s="20">
        <v>36000</v>
      </c>
    </row>
    <row r="85" spans="1:8" x14ac:dyDescent="0.25">
      <c r="A85" s="18">
        <v>24052094</v>
      </c>
      <c r="B85" s="17" t="s">
        <v>1098</v>
      </c>
      <c r="C85" s="18">
        <v>1</v>
      </c>
      <c r="D85" s="17" t="s">
        <v>287</v>
      </c>
      <c r="E85" s="17" t="s">
        <v>289</v>
      </c>
      <c r="F85" s="18" t="s">
        <v>752</v>
      </c>
      <c r="G85" s="18">
        <v>6</v>
      </c>
      <c r="H85" s="20">
        <v>45000</v>
      </c>
    </row>
    <row r="86" spans="1:8" x14ac:dyDescent="0.25">
      <c r="A86" s="18">
        <v>24052167</v>
      </c>
      <c r="B86" s="17" t="s">
        <v>1098</v>
      </c>
      <c r="C86" s="18">
        <v>1</v>
      </c>
      <c r="D86" s="17" t="s">
        <v>287</v>
      </c>
      <c r="E86" s="17" t="s">
        <v>293</v>
      </c>
      <c r="F86" s="18" t="s">
        <v>1272</v>
      </c>
      <c r="G86" s="18">
        <v>10</v>
      </c>
      <c r="H86" s="20">
        <v>45000</v>
      </c>
    </row>
    <row r="87" spans="1:8" x14ac:dyDescent="0.25">
      <c r="A87" s="18">
        <v>24052175</v>
      </c>
      <c r="B87" s="17" t="s">
        <v>1098</v>
      </c>
      <c r="C87" s="18">
        <v>1</v>
      </c>
      <c r="D87" s="17" t="s">
        <v>287</v>
      </c>
      <c r="E87" s="17" t="s">
        <v>294</v>
      </c>
      <c r="F87" s="18" t="s">
        <v>752</v>
      </c>
      <c r="G87" s="18">
        <v>8</v>
      </c>
      <c r="H87" s="20">
        <v>45000</v>
      </c>
    </row>
    <row r="88" spans="1:8" x14ac:dyDescent="0.25">
      <c r="A88" s="18">
        <v>24072028</v>
      </c>
      <c r="B88" s="17" t="s">
        <v>1098</v>
      </c>
      <c r="C88" s="18">
        <v>1</v>
      </c>
      <c r="D88" s="17" t="s">
        <v>287</v>
      </c>
      <c r="E88" s="17" t="s">
        <v>295</v>
      </c>
      <c r="F88" s="18" t="s">
        <v>751</v>
      </c>
      <c r="G88" s="18">
        <v>5</v>
      </c>
      <c r="H88" s="20">
        <v>45000</v>
      </c>
    </row>
    <row r="89" spans="1:8" x14ac:dyDescent="0.25">
      <c r="A89" s="18">
        <v>24079987</v>
      </c>
      <c r="B89" s="17" t="s">
        <v>1098</v>
      </c>
      <c r="C89" s="18">
        <v>1</v>
      </c>
      <c r="D89" s="17" t="s">
        <v>300</v>
      </c>
      <c r="E89" s="17" t="s">
        <v>301</v>
      </c>
      <c r="F89" s="18" t="s">
        <v>751</v>
      </c>
      <c r="G89" s="18">
        <v>2</v>
      </c>
      <c r="H89" s="20">
        <v>36000</v>
      </c>
    </row>
    <row r="90" spans="1:8" x14ac:dyDescent="0.25">
      <c r="A90" s="18">
        <v>24080829</v>
      </c>
      <c r="B90" s="17" t="s">
        <v>1098</v>
      </c>
      <c r="C90" s="18">
        <v>1</v>
      </c>
      <c r="D90" s="17" t="s">
        <v>303</v>
      </c>
      <c r="E90" s="17" t="s">
        <v>304</v>
      </c>
      <c r="F90" s="18" t="s">
        <v>751</v>
      </c>
      <c r="G90" s="18">
        <v>5</v>
      </c>
      <c r="H90" s="20">
        <v>45000</v>
      </c>
    </row>
    <row r="91" spans="1:8" x14ac:dyDescent="0.25">
      <c r="A91" s="18">
        <v>24011592</v>
      </c>
      <c r="B91" s="17" t="s">
        <v>852</v>
      </c>
      <c r="C91" s="18">
        <v>2</v>
      </c>
      <c r="D91" s="17" t="s">
        <v>330</v>
      </c>
      <c r="E91" s="17" t="s">
        <v>332</v>
      </c>
      <c r="F91" s="18" t="s">
        <v>751</v>
      </c>
      <c r="G91" s="18">
        <v>5</v>
      </c>
      <c r="H91" s="20">
        <v>45000</v>
      </c>
    </row>
    <row r="92" spans="1:8" x14ac:dyDescent="0.25">
      <c r="A92" s="18">
        <v>24039632</v>
      </c>
      <c r="B92" s="17" t="s">
        <v>1032</v>
      </c>
      <c r="C92" s="18">
        <v>1</v>
      </c>
      <c r="D92" s="17" t="s">
        <v>336</v>
      </c>
      <c r="E92" s="17" t="s">
        <v>338</v>
      </c>
      <c r="F92" s="18" t="s">
        <v>751</v>
      </c>
      <c r="G92" s="18">
        <v>4</v>
      </c>
      <c r="H92" s="20">
        <v>42000</v>
      </c>
    </row>
    <row r="93" spans="1:8" x14ac:dyDescent="0.25">
      <c r="A93" s="18">
        <v>24040983</v>
      </c>
      <c r="B93" s="17" t="s">
        <v>1032</v>
      </c>
      <c r="C93" s="18">
        <v>1</v>
      </c>
      <c r="D93" s="17" t="s">
        <v>349</v>
      </c>
      <c r="E93" s="17" t="s">
        <v>351</v>
      </c>
      <c r="F93" s="18" t="s">
        <v>1272</v>
      </c>
      <c r="G93" s="18">
        <v>2</v>
      </c>
      <c r="H93" s="20">
        <v>36000</v>
      </c>
    </row>
    <row r="94" spans="1:8" x14ac:dyDescent="0.25">
      <c r="A94" s="18">
        <v>24041610</v>
      </c>
      <c r="B94" s="17" t="s">
        <v>1032</v>
      </c>
      <c r="C94" s="18">
        <v>1</v>
      </c>
      <c r="D94" s="17" t="s">
        <v>352</v>
      </c>
      <c r="E94" s="17" t="s">
        <v>355</v>
      </c>
      <c r="F94" s="18" t="s">
        <v>750</v>
      </c>
      <c r="G94" s="18">
        <v>5</v>
      </c>
      <c r="H94" s="20">
        <v>45000</v>
      </c>
    </row>
    <row r="95" spans="1:8" x14ac:dyDescent="0.25">
      <c r="A95" s="18">
        <v>24041637</v>
      </c>
      <c r="B95" s="17" t="s">
        <v>1032</v>
      </c>
      <c r="C95" s="18">
        <v>1</v>
      </c>
      <c r="D95" s="17" t="s">
        <v>352</v>
      </c>
      <c r="E95" s="17" t="s">
        <v>358</v>
      </c>
      <c r="F95" s="18" t="s">
        <v>1272</v>
      </c>
      <c r="G95" s="18">
        <v>7</v>
      </c>
      <c r="H95" s="20">
        <v>45000</v>
      </c>
    </row>
    <row r="96" spans="1:8" x14ac:dyDescent="0.25">
      <c r="A96" s="18">
        <v>24042366</v>
      </c>
      <c r="B96" s="17" t="s">
        <v>1032</v>
      </c>
      <c r="C96" s="18">
        <v>1</v>
      </c>
      <c r="D96" s="17" t="s">
        <v>352</v>
      </c>
      <c r="E96" s="17" t="s">
        <v>357</v>
      </c>
      <c r="F96" s="18" t="s">
        <v>752</v>
      </c>
      <c r="G96" s="18">
        <v>1</v>
      </c>
      <c r="H96" s="20">
        <v>30000</v>
      </c>
    </row>
    <row r="97" spans="1:8" x14ac:dyDescent="0.25">
      <c r="A97" s="18">
        <v>24042528</v>
      </c>
      <c r="B97" s="17" t="s">
        <v>1032</v>
      </c>
      <c r="C97" s="18">
        <v>1</v>
      </c>
      <c r="D97" s="17" t="s">
        <v>363</v>
      </c>
      <c r="E97" s="17" t="s">
        <v>364</v>
      </c>
      <c r="F97" s="18" t="s">
        <v>750</v>
      </c>
      <c r="G97" s="18">
        <v>4</v>
      </c>
      <c r="H97" s="20">
        <v>42000</v>
      </c>
    </row>
    <row r="98" spans="1:8" x14ac:dyDescent="0.25">
      <c r="A98" s="18">
        <v>24041629</v>
      </c>
      <c r="B98" s="17" t="s">
        <v>1032</v>
      </c>
      <c r="C98" s="18">
        <v>1</v>
      </c>
      <c r="D98" s="17" t="s">
        <v>352</v>
      </c>
      <c r="E98" s="17" t="s">
        <v>356</v>
      </c>
      <c r="F98" s="18" t="s">
        <v>751</v>
      </c>
      <c r="G98" s="18">
        <v>2</v>
      </c>
      <c r="H98" s="20">
        <v>36000</v>
      </c>
    </row>
    <row r="99" spans="1:8" x14ac:dyDescent="0.25">
      <c r="A99" s="18">
        <v>24044040</v>
      </c>
      <c r="B99" s="17" t="s">
        <v>1032</v>
      </c>
      <c r="C99" s="18">
        <v>1</v>
      </c>
      <c r="D99" s="17" t="s">
        <v>365</v>
      </c>
      <c r="E99" s="17" t="s">
        <v>366</v>
      </c>
      <c r="F99" s="18" t="s">
        <v>1273</v>
      </c>
      <c r="G99" s="18">
        <v>2</v>
      </c>
      <c r="H99" s="20">
        <v>36000</v>
      </c>
    </row>
    <row r="100" spans="1:8" x14ac:dyDescent="0.25">
      <c r="A100" s="18">
        <v>24026522</v>
      </c>
      <c r="B100" s="17" t="s">
        <v>949</v>
      </c>
      <c r="C100" s="18">
        <v>2</v>
      </c>
      <c r="D100" s="17" t="s">
        <v>374</v>
      </c>
      <c r="E100" s="17" t="s">
        <v>377</v>
      </c>
      <c r="F100" s="18" t="s">
        <v>752</v>
      </c>
      <c r="G100" s="18">
        <v>4</v>
      </c>
      <c r="H100" s="20">
        <v>42000</v>
      </c>
    </row>
    <row r="101" spans="1:8" x14ac:dyDescent="0.25">
      <c r="A101" s="18">
        <v>24026557</v>
      </c>
      <c r="B101" s="17" t="s">
        <v>949</v>
      </c>
      <c r="C101" s="18">
        <v>2</v>
      </c>
      <c r="D101" s="17" t="s">
        <v>374</v>
      </c>
      <c r="E101" s="17" t="s">
        <v>376</v>
      </c>
      <c r="F101" s="18" t="s">
        <v>1272</v>
      </c>
      <c r="G101" s="18">
        <v>5</v>
      </c>
      <c r="H101" s="20">
        <v>45000</v>
      </c>
    </row>
    <row r="102" spans="1:8" x14ac:dyDescent="0.25">
      <c r="A102" s="18">
        <v>24026816</v>
      </c>
      <c r="B102" s="17" t="s">
        <v>949</v>
      </c>
      <c r="C102" s="18">
        <v>2</v>
      </c>
      <c r="D102" s="17" t="s">
        <v>380</v>
      </c>
      <c r="E102" s="17" t="s">
        <v>381</v>
      </c>
      <c r="F102" s="18" t="s">
        <v>750</v>
      </c>
      <c r="G102" s="18">
        <v>2</v>
      </c>
      <c r="H102" s="20">
        <v>36000</v>
      </c>
    </row>
    <row r="103" spans="1:8" x14ac:dyDescent="0.25">
      <c r="A103" s="18">
        <v>24026107</v>
      </c>
      <c r="B103" s="17" t="s">
        <v>949</v>
      </c>
      <c r="C103" s="18">
        <v>2</v>
      </c>
      <c r="D103" s="17" t="s">
        <v>370</v>
      </c>
      <c r="E103" s="17" t="s">
        <v>372</v>
      </c>
      <c r="F103" s="18" t="s">
        <v>751</v>
      </c>
      <c r="G103" s="18">
        <v>2</v>
      </c>
      <c r="H103" s="20">
        <v>36000</v>
      </c>
    </row>
    <row r="104" spans="1:8" x14ac:dyDescent="0.25">
      <c r="A104" s="18">
        <v>24027316</v>
      </c>
      <c r="B104" s="17" t="s">
        <v>949</v>
      </c>
      <c r="C104" s="18">
        <v>2</v>
      </c>
      <c r="D104" s="17" t="s">
        <v>382</v>
      </c>
      <c r="E104" s="17" t="s">
        <v>384</v>
      </c>
      <c r="F104" s="18" t="s">
        <v>1272</v>
      </c>
      <c r="G104" s="18">
        <v>3</v>
      </c>
      <c r="H104" s="20">
        <v>39000</v>
      </c>
    </row>
    <row r="105" spans="1:8" x14ac:dyDescent="0.25">
      <c r="A105" s="18">
        <v>24029670</v>
      </c>
      <c r="B105" s="17" t="s">
        <v>949</v>
      </c>
      <c r="C105" s="18">
        <v>2</v>
      </c>
      <c r="D105" s="17" t="s">
        <v>388</v>
      </c>
      <c r="E105" s="17" t="s">
        <v>389</v>
      </c>
      <c r="F105" s="18" t="s">
        <v>752</v>
      </c>
      <c r="G105" s="18">
        <v>2</v>
      </c>
      <c r="H105" s="20">
        <v>36000</v>
      </c>
    </row>
    <row r="106" spans="1:8" x14ac:dyDescent="0.25">
      <c r="A106" s="18">
        <v>24028819</v>
      </c>
      <c r="B106" s="17" t="s">
        <v>965</v>
      </c>
      <c r="C106" s="18">
        <v>4</v>
      </c>
      <c r="D106" s="17" t="s">
        <v>416</v>
      </c>
      <c r="E106" s="17" t="s">
        <v>418</v>
      </c>
      <c r="F106" s="18" t="s">
        <v>1272</v>
      </c>
      <c r="G106" s="18">
        <v>3</v>
      </c>
      <c r="H106" s="20">
        <v>39000</v>
      </c>
    </row>
    <row r="107" spans="1:8" x14ac:dyDescent="0.25">
      <c r="A107" s="18">
        <v>24029424</v>
      </c>
      <c r="B107" s="17" t="s">
        <v>965</v>
      </c>
      <c r="C107" s="18">
        <v>4</v>
      </c>
      <c r="D107" s="17" t="s">
        <v>419</v>
      </c>
      <c r="E107" s="17" t="s">
        <v>421</v>
      </c>
      <c r="F107" s="18" t="s">
        <v>752</v>
      </c>
      <c r="G107" s="18">
        <v>2</v>
      </c>
      <c r="H107" s="20">
        <v>36000</v>
      </c>
    </row>
    <row r="108" spans="1:8" x14ac:dyDescent="0.25">
      <c r="A108" s="18">
        <v>24028444</v>
      </c>
      <c r="B108" s="17" t="s">
        <v>965</v>
      </c>
      <c r="C108" s="18">
        <v>4</v>
      </c>
      <c r="D108" s="17" t="s">
        <v>397</v>
      </c>
      <c r="E108" s="17" t="s">
        <v>399</v>
      </c>
      <c r="F108" s="18" t="s">
        <v>751</v>
      </c>
      <c r="G108" s="18">
        <v>3</v>
      </c>
      <c r="H108" s="20">
        <v>39000</v>
      </c>
    </row>
    <row r="109" spans="1:8" x14ac:dyDescent="0.25">
      <c r="A109" s="18">
        <v>24031054</v>
      </c>
      <c r="B109" s="17" t="s">
        <v>965</v>
      </c>
      <c r="C109" s="18">
        <v>4</v>
      </c>
      <c r="D109" s="17" t="s">
        <v>433</v>
      </c>
      <c r="E109" s="17" t="s">
        <v>434</v>
      </c>
      <c r="F109" s="18" t="s">
        <v>751</v>
      </c>
      <c r="G109" s="18">
        <v>2</v>
      </c>
      <c r="H109" s="20">
        <v>36000</v>
      </c>
    </row>
    <row r="110" spans="1:8" x14ac:dyDescent="0.25">
      <c r="A110" s="18">
        <v>24034410</v>
      </c>
      <c r="B110" s="17" t="s">
        <v>965</v>
      </c>
      <c r="C110" s="18">
        <v>4</v>
      </c>
      <c r="D110" s="17" t="s">
        <v>391</v>
      </c>
      <c r="E110" s="17" t="s">
        <v>392</v>
      </c>
      <c r="F110" s="18" t="s">
        <v>751</v>
      </c>
      <c r="G110" s="18">
        <v>3</v>
      </c>
      <c r="H110" s="20">
        <v>39000</v>
      </c>
    </row>
    <row r="111" spans="1:8" x14ac:dyDescent="0.25">
      <c r="A111" s="18">
        <v>24035513</v>
      </c>
      <c r="B111" s="17" t="s">
        <v>965</v>
      </c>
      <c r="C111" s="18">
        <v>4</v>
      </c>
      <c r="D111" s="17" t="s">
        <v>403</v>
      </c>
      <c r="E111" s="17" t="s">
        <v>404</v>
      </c>
      <c r="F111" s="18" t="s">
        <v>752</v>
      </c>
      <c r="G111" s="18">
        <v>1</v>
      </c>
      <c r="H111" s="20">
        <v>30000</v>
      </c>
    </row>
    <row r="112" spans="1:8" x14ac:dyDescent="0.25">
      <c r="A112" s="18">
        <v>24035521</v>
      </c>
      <c r="B112" s="17" t="s">
        <v>965</v>
      </c>
      <c r="C112" s="18">
        <v>4</v>
      </c>
      <c r="D112" s="17" t="s">
        <v>403</v>
      </c>
      <c r="E112" s="17" t="s">
        <v>405</v>
      </c>
      <c r="F112" s="18" t="s">
        <v>751</v>
      </c>
      <c r="G112" s="18">
        <v>2</v>
      </c>
      <c r="H112" s="20">
        <v>36000</v>
      </c>
    </row>
    <row r="113" spans="1:8" x14ac:dyDescent="0.25">
      <c r="A113" s="18">
        <v>24035548</v>
      </c>
      <c r="B113" s="17" t="s">
        <v>965</v>
      </c>
      <c r="C113" s="18">
        <v>4</v>
      </c>
      <c r="D113" s="17" t="s">
        <v>403</v>
      </c>
      <c r="E113" s="17" t="s">
        <v>409</v>
      </c>
      <c r="F113" s="18" t="s">
        <v>752</v>
      </c>
      <c r="G113" s="18">
        <v>3</v>
      </c>
      <c r="H113" s="20">
        <v>39000</v>
      </c>
    </row>
    <row r="114" spans="1:8" x14ac:dyDescent="0.25">
      <c r="A114" s="18">
        <v>24036161</v>
      </c>
      <c r="B114" s="17" t="s">
        <v>965</v>
      </c>
      <c r="C114" s="18">
        <v>4</v>
      </c>
      <c r="D114" s="17" t="s">
        <v>413</v>
      </c>
      <c r="E114" s="17" t="s">
        <v>415</v>
      </c>
      <c r="F114" s="18" t="s">
        <v>751</v>
      </c>
      <c r="G114" s="18">
        <v>2</v>
      </c>
      <c r="H114" s="20">
        <v>36000</v>
      </c>
    </row>
    <row r="115" spans="1:8" x14ac:dyDescent="0.25">
      <c r="A115" s="18">
        <v>24066168</v>
      </c>
      <c r="B115" s="17" t="s">
        <v>965</v>
      </c>
      <c r="C115" s="18">
        <v>4</v>
      </c>
      <c r="D115" s="17" t="s">
        <v>436</v>
      </c>
      <c r="E115" s="17" t="s">
        <v>437</v>
      </c>
      <c r="F115" s="18" t="s">
        <v>751</v>
      </c>
      <c r="G115" s="18">
        <v>2</v>
      </c>
      <c r="H115" s="20">
        <v>36000</v>
      </c>
    </row>
    <row r="116" spans="1:8" x14ac:dyDescent="0.25">
      <c r="A116" s="18">
        <v>24085049</v>
      </c>
      <c r="B116" s="17" t="s">
        <v>965</v>
      </c>
      <c r="C116" s="18">
        <v>4</v>
      </c>
      <c r="D116" s="17" t="s">
        <v>419</v>
      </c>
      <c r="E116" s="17" t="s">
        <v>420</v>
      </c>
      <c r="F116" s="18" t="s">
        <v>1272</v>
      </c>
      <c r="G116" s="18">
        <v>6</v>
      </c>
      <c r="H116" s="20">
        <v>45000</v>
      </c>
    </row>
    <row r="117" spans="1:8" x14ac:dyDescent="0.25">
      <c r="A117" s="18">
        <v>24010928</v>
      </c>
      <c r="B117" s="17" t="s">
        <v>858</v>
      </c>
      <c r="C117" s="18">
        <v>4</v>
      </c>
      <c r="D117" s="17" t="s">
        <v>461</v>
      </c>
      <c r="E117" s="17" t="s">
        <v>462</v>
      </c>
      <c r="F117" s="18" t="s">
        <v>752</v>
      </c>
      <c r="G117" s="18">
        <v>2</v>
      </c>
      <c r="H117" s="20">
        <v>36000</v>
      </c>
    </row>
    <row r="118" spans="1:8" x14ac:dyDescent="0.25">
      <c r="A118" s="18">
        <v>24010936</v>
      </c>
      <c r="B118" s="17" t="s">
        <v>858</v>
      </c>
      <c r="C118" s="18">
        <v>4</v>
      </c>
      <c r="D118" s="17" t="s">
        <v>461</v>
      </c>
      <c r="E118" s="17" t="s">
        <v>464</v>
      </c>
      <c r="F118" s="18" t="s">
        <v>751</v>
      </c>
      <c r="G118" s="18">
        <v>6</v>
      </c>
      <c r="H118" s="20">
        <v>45000</v>
      </c>
    </row>
    <row r="119" spans="1:8" x14ac:dyDescent="0.25">
      <c r="A119" s="18">
        <v>24031550</v>
      </c>
      <c r="B119" s="17" t="s">
        <v>858</v>
      </c>
      <c r="C119" s="18">
        <v>4</v>
      </c>
      <c r="D119" s="17" t="s">
        <v>438</v>
      </c>
      <c r="E119" s="17" t="s">
        <v>443</v>
      </c>
      <c r="F119" s="18" t="s">
        <v>752</v>
      </c>
      <c r="G119" s="18">
        <v>3</v>
      </c>
      <c r="H119" s="20">
        <v>39000</v>
      </c>
    </row>
    <row r="120" spans="1:8" x14ac:dyDescent="0.25">
      <c r="A120" s="18">
        <v>24031348</v>
      </c>
      <c r="B120" s="17" t="s">
        <v>858</v>
      </c>
      <c r="C120" s="18">
        <v>4</v>
      </c>
      <c r="D120" s="17" t="s">
        <v>438</v>
      </c>
      <c r="E120" s="17" t="s">
        <v>439</v>
      </c>
      <c r="F120" s="18" t="s">
        <v>752</v>
      </c>
      <c r="G120" s="18">
        <v>1</v>
      </c>
      <c r="H120" s="20">
        <v>30000</v>
      </c>
    </row>
    <row r="121" spans="1:8" x14ac:dyDescent="0.25">
      <c r="A121" s="18">
        <v>24031658</v>
      </c>
      <c r="B121" s="17" t="s">
        <v>858</v>
      </c>
      <c r="C121" s="18">
        <v>4</v>
      </c>
      <c r="D121" s="17" t="s">
        <v>438</v>
      </c>
      <c r="E121" s="17" t="s">
        <v>446</v>
      </c>
      <c r="F121" s="18" t="s">
        <v>1272</v>
      </c>
      <c r="G121" s="18">
        <v>9</v>
      </c>
      <c r="H121" s="20">
        <v>45000</v>
      </c>
    </row>
    <row r="122" spans="1:8" x14ac:dyDescent="0.25">
      <c r="A122" s="18">
        <v>24033634</v>
      </c>
      <c r="B122" s="17" t="s">
        <v>858</v>
      </c>
      <c r="C122" s="18">
        <v>4</v>
      </c>
      <c r="D122" s="17" t="s">
        <v>470</v>
      </c>
      <c r="E122" s="17" t="s">
        <v>472</v>
      </c>
      <c r="F122" s="18" t="s">
        <v>750</v>
      </c>
      <c r="G122" s="18">
        <v>2</v>
      </c>
      <c r="H122" s="20">
        <v>36000</v>
      </c>
    </row>
    <row r="123" spans="1:8" x14ac:dyDescent="0.25">
      <c r="A123" s="18">
        <v>24031585</v>
      </c>
      <c r="B123" s="17" t="s">
        <v>858</v>
      </c>
      <c r="C123" s="18">
        <v>4</v>
      </c>
      <c r="D123" s="17" t="s">
        <v>438</v>
      </c>
      <c r="E123" s="17" t="s">
        <v>445</v>
      </c>
      <c r="F123" s="18" t="s">
        <v>752</v>
      </c>
      <c r="G123" s="18">
        <v>3</v>
      </c>
      <c r="H123" s="20">
        <v>39000</v>
      </c>
    </row>
    <row r="124" spans="1:8" x14ac:dyDescent="0.25">
      <c r="A124" s="18">
        <v>24036420</v>
      </c>
      <c r="B124" s="17" t="s">
        <v>858</v>
      </c>
      <c r="C124" s="18">
        <v>4</v>
      </c>
      <c r="D124" s="17" t="s">
        <v>458</v>
      </c>
      <c r="E124" s="17" t="s">
        <v>459</v>
      </c>
      <c r="F124" s="18" t="s">
        <v>752</v>
      </c>
      <c r="G124" s="18">
        <v>1</v>
      </c>
      <c r="H124" s="20">
        <v>30000</v>
      </c>
    </row>
    <row r="125" spans="1:8" x14ac:dyDescent="0.25">
      <c r="A125" s="18">
        <v>24073687</v>
      </c>
      <c r="B125" s="17" t="s">
        <v>858</v>
      </c>
      <c r="C125" s="18">
        <v>4</v>
      </c>
      <c r="D125" s="17" t="s">
        <v>475</v>
      </c>
      <c r="E125" s="17" t="s">
        <v>476</v>
      </c>
      <c r="F125" s="18" t="s">
        <v>751</v>
      </c>
      <c r="G125" s="18">
        <v>2</v>
      </c>
      <c r="H125" s="20">
        <v>36000</v>
      </c>
    </row>
    <row r="126" spans="1:8" x14ac:dyDescent="0.25">
      <c r="A126" s="18">
        <v>24008559</v>
      </c>
      <c r="B126" s="17" t="s">
        <v>840</v>
      </c>
      <c r="C126" s="18">
        <v>2</v>
      </c>
      <c r="D126" s="17" t="s">
        <v>497</v>
      </c>
      <c r="E126" s="17" t="s">
        <v>499</v>
      </c>
      <c r="F126" s="18" t="s">
        <v>751</v>
      </c>
      <c r="G126" s="18">
        <v>1</v>
      </c>
      <c r="H126" s="20">
        <v>30000</v>
      </c>
    </row>
    <row r="127" spans="1:8" x14ac:dyDescent="0.25">
      <c r="A127" s="18">
        <v>24009334</v>
      </c>
      <c r="B127" s="17" t="s">
        <v>840</v>
      </c>
      <c r="C127" s="18">
        <v>2</v>
      </c>
      <c r="D127" s="17" t="s">
        <v>478</v>
      </c>
      <c r="E127" s="17" t="s">
        <v>479</v>
      </c>
      <c r="F127" s="18" t="s">
        <v>1272</v>
      </c>
      <c r="G127" s="18">
        <v>14</v>
      </c>
      <c r="H127" s="20">
        <v>45000</v>
      </c>
    </row>
    <row r="128" spans="1:8" x14ac:dyDescent="0.25">
      <c r="A128" s="18">
        <v>24009342</v>
      </c>
      <c r="B128" s="17" t="s">
        <v>840</v>
      </c>
      <c r="C128" s="18">
        <v>2</v>
      </c>
      <c r="D128" s="17" t="s">
        <v>478</v>
      </c>
      <c r="E128" s="17" t="s">
        <v>480</v>
      </c>
      <c r="F128" s="18" t="s">
        <v>752</v>
      </c>
      <c r="G128" s="18">
        <v>4</v>
      </c>
      <c r="H128" s="20">
        <v>42000</v>
      </c>
    </row>
    <row r="129" spans="1:8" x14ac:dyDescent="0.25">
      <c r="A129" s="18">
        <v>24009377</v>
      </c>
      <c r="B129" s="17" t="s">
        <v>840</v>
      </c>
      <c r="C129" s="18">
        <v>2</v>
      </c>
      <c r="D129" s="17" t="s">
        <v>478</v>
      </c>
      <c r="E129" s="17" t="s">
        <v>482</v>
      </c>
      <c r="F129" s="18" t="s">
        <v>752</v>
      </c>
      <c r="G129" s="18">
        <v>2</v>
      </c>
      <c r="H129" s="20">
        <v>36000</v>
      </c>
    </row>
    <row r="130" spans="1:8" x14ac:dyDescent="0.25">
      <c r="A130" s="18">
        <v>24009385</v>
      </c>
      <c r="B130" s="17" t="s">
        <v>840</v>
      </c>
      <c r="C130" s="18">
        <v>2</v>
      </c>
      <c r="D130" s="17" t="s">
        <v>478</v>
      </c>
      <c r="E130" s="17" t="s">
        <v>483</v>
      </c>
      <c r="F130" s="18" t="s">
        <v>752</v>
      </c>
      <c r="G130" s="18">
        <v>4</v>
      </c>
      <c r="H130" s="20">
        <v>42000</v>
      </c>
    </row>
    <row r="131" spans="1:8" x14ac:dyDescent="0.25">
      <c r="A131" s="18">
        <v>24010537</v>
      </c>
      <c r="B131" s="17" t="s">
        <v>840</v>
      </c>
      <c r="C131" s="18">
        <v>2</v>
      </c>
      <c r="D131" s="17" t="s">
        <v>494</v>
      </c>
      <c r="E131" s="17" t="s">
        <v>495</v>
      </c>
      <c r="F131" s="18" t="s">
        <v>1272</v>
      </c>
      <c r="G131" s="18">
        <v>2</v>
      </c>
      <c r="H131" s="20">
        <v>36000</v>
      </c>
    </row>
    <row r="132" spans="1:8" x14ac:dyDescent="0.25">
      <c r="A132" s="18">
        <v>24000027</v>
      </c>
      <c r="B132" s="17" t="s">
        <v>783</v>
      </c>
      <c r="C132" s="18">
        <v>2</v>
      </c>
      <c r="D132" s="17" t="s">
        <v>504</v>
      </c>
      <c r="E132" s="17" t="s">
        <v>507</v>
      </c>
      <c r="F132" s="18" t="s">
        <v>1272</v>
      </c>
      <c r="G132" s="18">
        <v>5</v>
      </c>
      <c r="H132" s="20">
        <v>45000</v>
      </c>
    </row>
    <row r="133" spans="1:8" x14ac:dyDescent="0.25">
      <c r="A133" s="18">
        <v>24001090</v>
      </c>
      <c r="B133" s="17" t="s">
        <v>783</v>
      </c>
      <c r="C133" s="18">
        <v>2</v>
      </c>
      <c r="D133" s="17" t="s">
        <v>576</v>
      </c>
      <c r="E133" s="17" t="s">
        <v>275</v>
      </c>
      <c r="F133" s="18" t="s">
        <v>752</v>
      </c>
      <c r="G133" s="18">
        <v>3</v>
      </c>
      <c r="H133" s="20">
        <v>39000</v>
      </c>
    </row>
    <row r="134" spans="1:8" x14ac:dyDescent="0.25">
      <c r="A134" s="18">
        <v>24002062</v>
      </c>
      <c r="B134" s="17" t="s">
        <v>783</v>
      </c>
      <c r="C134" s="18">
        <v>2</v>
      </c>
      <c r="D134" s="17" t="s">
        <v>522</v>
      </c>
      <c r="E134" s="17" t="s">
        <v>527</v>
      </c>
      <c r="F134" s="18" t="s">
        <v>1272</v>
      </c>
      <c r="G134" s="18">
        <v>8</v>
      </c>
      <c r="H134" s="20">
        <v>45000</v>
      </c>
    </row>
    <row r="135" spans="1:8" x14ac:dyDescent="0.25">
      <c r="A135" s="18">
        <v>24002127</v>
      </c>
      <c r="B135" s="17" t="s">
        <v>783</v>
      </c>
      <c r="C135" s="18">
        <v>2</v>
      </c>
      <c r="D135" s="17" t="s">
        <v>522</v>
      </c>
      <c r="E135" s="17" t="s">
        <v>535</v>
      </c>
      <c r="F135" s="18" t="s">
        <v>752</v>
      </c>
      <c r="G135" s="18">
        <v>2</v>
      </c>
      <c r="H135" s="20">
        <v>36000</v>
      </c>
    </row>
    <row r="136" spans="1:8" x14ac:dyDescent="0.25">
      <c r="A136" s="18">
        <v>24001155</v>
      </c>
      <c r="B136" s="17" t="s">
        <v>783</v>
      </c>
      <c r="C136" s="18">
        <v>2</v>
      </c>
      <c r="D136" s="17" t="s">
        <v>522</v>
      </c>
      <c r="E136" s="17" t="s">
        <v>524</v>
      </c>
      <c r="F136" s="18" t="s">
        <v>751</v>
      </c>
      <c r="G136" s="18">
        <v>11</v>
      </c>
      <c r="H136" s="20">
        <v>45000</v>
      </c>
    </row>
    <row r="137" spans="1:8" x14ac:dyDescent="0.25">
      <c r="A137" s="18">
        <v>24002283</v>
      </c>
      <c r="B137" s="17" t="s">
        <v>783</v>
      </c>
      <c r="C137" s="18">
        <v>2</v>
      </c>
      <c r="D137" s="17" t="s">
        <v>522</v>
      </c>
      <c r="E137" s="17" t="s">
        <v>555</v>
      </c>
      <c r="F137" s="18" t="s">
        <v>750</v>
      </c>
      <c r="G137" s="18">
        <v>3</v>
      </c>
      <c r="H137" s="20">
        <v>39000</v>
      </c>
    </row>
    <row r="138" spans="1:8" x14ac:dyDescent="0.25">
      <c r="A138" s="18">
        <v>24002232</v>
      </c>
      <c r="B138" s="17" t="s">
        <v>783</v>
      </c>
      <c r="C138" s="18">
        <v>2</v>
      </c>
      <c r="D138" s="17" t="s">
        <v>522</v>
      </c>
      <c r="E138" s="17" t="s">
        <v>548</v>
      </c>
      <c r="F138" s="18" t="s">
        <v>752</v>
      </c>
      <c r="G138" s="18">
        <v>2</v>
      </c>
      <c r="H138" s="20">
        <v>36000</v>
      </c>
    </row>
    <row r="139" spans="1:8" x14ac:dyDescent="0.25">
      <c r="A139" s="18">
        <v>24002291</v>
      </c>
      <c r="B139" s="17" t="s">
        <v>783</v>
      </c>
      <c r="C139" s="18">
        <v>2</v>
      </c>
      <c r="D139" s="17" t="s">
        <v>522</v>
      </c>
      <c r="E139" s="17" t="s">
        <v>556</v>
      </c>
      <c r="F139" s="18" t="s">
        <v>752</v>
      </c>
      <c r="G139" s="18">
        <v>2</v>
      </c>
      <c r="H139" s="20">
        <v>36000</v>
      </c>
    </row>
    <row r="140" spans="1:8" x14ac:dyDescent="0.25">
      <c r="A140" s="18">
        <v>24002429</v>
      </c>
      <c r="B140" s="17" t="s">
        <v>783</v>
      </c>
      <c r="C140" s="18">
        <v>2</v>
      </c>
      <c r="D140" s="17" t="s">
        <v>522</v>
      </c>
      <c r="E140" s="17" t="s">
        <v>554</v>
      </c>
      <c r="F140" s="18" t="s">
        <v>1272</v>
      </c>
      <c r="G140" s="18">
        <v>1</v>
      </c>
      <c r="H140" s="20">
        <v>30000</v>
      </c>
    </row>
    <row r="141" spans="1:8" x14ac:dyDescent="0.25">
      <c r="A141" s="18">
        <v>24002364</v>
      </c>
      <c r="B141" s="17" t="s">
        <v>783</v>
      </c>
      <c r="C141" s="18">
        <v>2</v>
      </c>
      <c r="D141" s="17" t="s">
        <v>522</v>
      </c>
      <c r="E141" s="17" t="s">
        <v>563</v>
      </c>
      <c r="F141" s="18" t="s">
        <v>752</v>
      </c>
      <c r="G141" s="18">
        <v>4</v>
      </c>
      <c r="H141" s="20">
        <v>42000</v>
      </c>
    </row>
    <row r="142" spans="1:8" x14ac:dyDescent="0.25">
      <c r="A142" s="18">
        <v>24002445</v>
      </c>
      <c r="B142" s="17" t="s">
        <v>783</v>
      </c>
      <c r="C142" s="18">
        <v>2</v>
      </c>
      <c r="D142" s="17" t="s">
        <v>522</v>
      </c>
      <c r="E142" s="17" t="s">
        <v>569</v>
      </c>
      <c r="F142" s="18" t="s">
        <v>752</v>
      </c>
      <c r="G142" s="18">
        <v>1</v>
      </c>
      <c r="H142" s="20">
        <v>30000</v>
      </c>
    </row>
    <row r="143" spans="1:8" x14ac:dyDescent="0.25">
      <c r="A143" s="18">
        <v>24003972</v>
      </c>
      <c r="B143" s="17" t="s">
        <v>783</v>
      </c>
      <c r="C143" s="18">
        <v>2</v>
      </c>
      <c r="D143" s="17" t="s">
        <v>573</v>
      </c>
      <c r="E143" s="17" t="s">
        <v>574</v>
      </c>
      <c r="F143" s="18" t="s">
        <v>751</v>
      </c>
      <c r="G143" s="18">
        <v>3</v>
      </c>
      <c r="H143" s="20">
        <v>39000</v>
      </c>
    </row>
    <row r="144" spans="1:8" x14ac:dyDescent="0.25">
      <c r="A144" s="18">
        <v>24008800</v>
      </c>
      <c r="B144" s="17" t="s">
        <v>783</v>
      </c>
      <c r="C144" s="18">
        <v>2</v>
      </c>
      <c r="D144" s="17" t="s">
        <v>578</v>
      </c>
      <c r="E144" s="17" t="s">
        <v>580</v>
      </c>
      <c r="F144" s="18" t="s">
        <v>752</v>
      </c>
      <c r="G144" s="18">
        <v>2</v>
      </c>
      <c r="H144" s="20">
        <v>36000</v>
      </c>
    </row>
    <row r="145" spans="1:8" x14ac:dyDescent="0.25">
      <c r="A145" s="18">
        <v>24006823</v>
      </c>
      <c r="B145" s="17" t="s">
        <v>783</v>
      </c>
      <c r="C145" s="18">
        <v>2</v>
      </c>
      <c r="D145" s="17" t="s">
        <v>515</v>
      </c>
      <c r="E145" s="17" t="s">
        <v>518</v>
      </c>
      <c r="F145" s="18" t="s">
        <v>751</v>
      </c>
      <c r="G145" s="18">
        <v>4</v>
      </c>
      <c r="H145" s="20">
        <v>42000</v>
      </c>
    </row>
    <row r="146" spans="1:8" x14ac:dyDescent="0.25">
      <c r="A146" s="18">
        <v>24066788</v>
      </c>
      <c r="B146" s="17" t="s">
        <v>783</v>
      </c>
      <c r="C146" s="18">
        <v>2</v>
      </c>
      <c r="D146" s="17" t="s">
        <v>522</v>
      </c>
      <c r="E146" s="17" t="s">
        <v>523</v>
      </c>
      <c r="F146" s="18" t="s">
        <v>750</v>
      </c>
      <c r="G146" s="18">
        <v>2</v>
      </c>
      <c r="H146" s="20">
        <v>36000</v>
      </c>
    </row>
    <row r="147" spans="1:8" x14ac:dyDescent="0.25">
      <c r="A147" s="18">
        <v>24071811</v>
      </c>
      <c r="B147" s="17" t="s">
        <v>783</v>
      </c>
      <c r="C147" s="18">
        <v>2</v>
      </c>
      <c r="D147" s="17" t="s">
        <v>522</v>
      </c>
      <c r="E147" s="17" t="s">
        <v>549</v>
      </c>
      <c r="F147" s="18" t="s">
        <v>752</v>
      </c>
      <c r="G147" s="18">
        <v>3</v>
      </c>
      <c r="H147" s="20">
        <v>39000</v>
      </c>
    </row>
    <row r="148" spans="1:8" x14ac:dyDescent="0.25">
      <c r="A148" s="18">
        <v>24004260</v>
      </c>
      <c r="B148" s="17" t="s">
        <v>828</v>
      </c>
      <c r="C148" s="18">
        <v>3</v>
      </c>
      <c r="D148" s="17" t="s">
        <v>581</v>
      </c>
      <c r="E148" s="17" t="s">
        <v>585</v>
      </c>
      <c r="F148" s="18" t="s">
        <v>1272</v>
      </c>
      <c r="G148" s="18">
        <v>9</v>
      </c>
      <c r="H148" s="20">
        <v>45000</v>
      </c>
    </row>
    <row r="149" spans="1:8" x14ac:dyDescent="0.25">
      <c r="A149" s="18">
        <v>24004294</v>
      </c>
      <c r="B149" s="17" t="s">
        <v>828</v>
      </c>
      <c r="C149" s="18">
        <v>3</v>
      </c>
      <c r="D149" s="17" t="s">
        <v>581</v>
      </c>
      <c r="E149" s="17" t="s">
        <v>584</v>
      </c>
      <c r="F149" s="18" t="s">
        <v>752</v>
      </c>
      <c r="G149" s="18">
        <v>2</v>
      </c>
      <c r="H149" s="20">
        <v>36000</v>
      </c>
    </row>
    <row r="150" spans="1:8" x14ac:dyDescent="0.25">
      <c r="A150" s="18">
        <v>24005908</v>
      </c>
      <c r="B150" s="17" t="s">
        <v>828</v>
      </c>
      <c r="C150" s="18">
        <v>3</v>
      </c>
      <c r="D150" s="17" t="s">
        <v>591</v>
      </c>
      <c r="E150" s="17" t="s">
        <v>595</v>
      </c>
      <c r="F150" s="18" t="s">
        <v>1272</v>
      </c>
      <c r="G150" s="18">
        <v>4</v>
      </c>
      <c r="H150" s="20">
        <v>42000</v>
      </c>
    </row>
    <row r="151" spans="1:8" x14ac:dyDescent="0.25">
      <c r="A151" s="18">
        <v>24016683</v>
      </c>
      <c r="B151" s="17" t="s">
        <v>828</v>
      </c>
      <c r="C151" s="18">
        <v>3</v>
      </c>
      <c r="D151" s="17" t="s">
        <v>599</v>
      </c>
      <c r="E151" s="17" t="s">
        <v>601</v>
      </c>
      <c r="F151" s="18" t="s">
        <v>752</v>
      </c>
      <c r="G151" s="18">
        <v>1</v>
      </c>
      <c r="H151" s="20">
        <v>30000</v>
      </c>
    </row>
    <row r="152" spans="1:8" x14ac:dyDescent="0.25">
      <c r="A152" s="18">
        <v>24070580</v>
      </c>
      <c r="B152" s="17" t="s">
        <v>828</v>
      </c>
      <c r="C152" s="18">
        <v>3</v>
      </c>
      <c r="D152" s="17" t="s">
        <v>597</v>
      </c>
      <c r="E152" s="17" t="s">
        <v>598</v>
      </c>
      <c r="F152" s="18" t="s">
        <v>751</v>
      </c>
      <c r="G152" s="18">
        <v>3</v>
      </c>
      <c r="H152" s="20">
        <v>39000</v>
      </c>
    </row>
    <row r="153" spans="1:8" x14ac:dyDescent="0.25">
      <c r="A153" s="18">
        <v>24071595</v>
      </c>
      <c r="B153" s="17" t="s">
        <v>828</v>
      </c>
      <c r="C153" s="18">
        <v>3</v>
      </c>
      <c r="D153" s="17" t="s">
        <v>581</v>
      </c>
      <c r="E153" s="17" t="s">
        <v>587</v>
      </c>
      <c r="F153" s="18" t="s">
        <v>751</v>
      </c>
      <c r="G153" s="18">
        <v>2</v>
      </c>
      <c r="H153" s="20">
        <v>36000</v>
      </c>
    </row>
    <row r="154" spans="1:8" x14ac:dyDescent="0.25">
      <c r="A154" s="18">
        <v>24021504</v>
      </c>
      <c r="B154" s="17" t="s">
        <v>842</v>
      </c>
      <c r="C154" s="18">
        <v>3</v>
      </c>
      <c r="D154" s="17" t="s">
        <v>611</v>
      </c>
      <c r="E154" s="17" t="s">
        <v>614</v>
      </c>
      <c r="F154" s="18" t="s">
        <v>752</v>
      </c>
      <c r="G154" s="18">
        <v>3</v>
      </c>
      <c r="H154" s="20">
        <v>39000</v>
      </c>
    </row>
    <row r="155" spans="1:8" x14ac:dyDescent="0.25">
      <c r="A155" s="18">
        <v>24023108</v>
      </c>
      <c r="B155" s="17" t="s">
        <v>842</v>
      </c>
      <c r="C155" s="18">
        <v>3</v>
      </c>
      <c r="D155" s="17" t="s">
        <v>624</v>
      </c>
      <c r="E155" s="17" t="s">
        <v>626</v>
      </c>
      <c r="F155" s="18" t="s">
        <v>751</v>
      </c>
      <c r="G155" s="18">
        <v>2</v>
      </c>
      <c r="H155" s="20">
        <v>36000</v>
      </c>
    </row>
    <row r="156" spans="1:8" x14ac:dyDescent="0.25">
      <c r="A156" s="18">
        <v>24023302</v>
      </c>
      <c r="B156" s="17" t="s">
        <v>842</v>
      </c>
      <c r="C156" s="18">
        <v>3</v>
      </c>
      <c r="D156" s="17" t="s">
        <v>627</v>
      </c>
      <c r="E156" s="17" t="s">
        <v>630</v>
      </c>
      <c r="F156" s="18" t="s">
        <v>1272</v>
      </c>
      <c r="G156" s="18">
        <v>3</v>
      </c>
      <c r="H156" s="20">
        <v>39000</v>
      </c>
    </row>
    <row r="157" spans="1:8" x14ac:dyDescent="0.25">
      <c r="A157" s="18">
        <v>24023981</v>
      </c>
      <c r="B157" s="17" t="s">
        <v>842</v>
      </c>
      <c r="C157" s="18">
        <v>3</v>
      </c>
      <c r="D157" s="17" t="s">
        <v>635</v>
      </c>
      <c r="E157" s="17" t="s">
        <v>637</v>
      </c>
      <c r="F157" s="18" t="s">
        <v>752</v>
      </c>
      <c r="G157" s="18">
        <v>3</v>
      </c>
      <c r="H157" s="20">
        <v>39000</v>
      </c>
    </row>
    <row r="158" spans="1:8" x14ac:dyDescent="0.25">
      <c r="A158" s="18">
        <v>24024902</v>
      </c>
      <c r="B158" s="17" t="s">
        <v>842</v>
      </c>
      <c r="C158" s="18">
        <v>3</v>
      </c>
      <c r="D158" s="17" t="s">
        <v>648</v>
      </c>
      <c r="E158" s="17" t="s">
        <v>649</v>
      </c>
      <c r="F158" s="18" t="s">
        <v>1272</v>
      </c>
      <c r="G158" s="18">
        <v>5</v>
      </c>
      <c r="H158" s="20">
        <v>45000</v>
      </c>
    </row>
    <row r="159" spans="1:8" x14ac:dyDescent="0.25">
      <c r="A159" s="18">
        <v>24024929</v>
      </c>
      <c r="B159" s="17" t="s">
        <v>842</v>
      </c>
      <c r="C159" s="18">
        <v>3</v>
      </c>
      <c r="D159" s="17" t="s">
        <v>648</v>
      </c>
      <c r="E159" s="17" t="s">
        <v>651</v>
      </c>
      <c r="F159" s="18" t="s">
        <v>752</v>
      </c>
      <c r="G159" s="18">
        <v>3</v>
      </c>
      <c r="H159" s="20">
        <v>39000</v>
      </c>
    </row>
    <row r="160" spans="1:8" x14ac:dyDescent="0.25">
      <c r="A160" s="18">
        <v>24024562</v>
      </c>
      <c r="B160" s="17" t="s">
        <v>842</v>
      </c>
      <c r="C160" s="18">
        <v>3</v>
      </c>
      <c r="D160" s="17" t="s">
        <v>640</v>
      </c>
      <c r="E160" s="17" t="s">
        <v>641</v>
      </c>
      <c r="F160" s="18" t="s">
        <v>751</v>
      </c>
      <c r="G160" s="18">
        <v>1</v>
      </c>
      <c r="H160" s="20">
        <v>30000</v>
      </c>
    </row>
    <row r="161" spans="1:8" x14ac:dyDescent="0.25">
      <c r="A161" s="18">
        <v>24012424</v>
      </c>
      <c r="B161" s="17" t="s">
        <v>866</v>
      </c>
      <c r="C161" s="18">
        <v>3</v>
      </c>
      <c r="D161" s="17" t="s">
        <v>662</v>
      </c>
      <c r="E161" s="17" t="s">
        <v>663</v>
      </c>
      <c r="F161" s="18" t="s">
        <v>1273</v>
      </c>
      <c r="G161" s="18">
        <v>1</v>
      </c>
      <c r="H161" s="20">
        <v>30000</v>
      </c>
    </row>
    <row r="162" spans="1:8" x14ac:dyDescent="0.25">
      <c r="A162" s="18">
        <v>24012890</v>
      </c>
      <c r="B162" s="17" t="s">
        <v>866</v>
      </c>
      <c r="C162" s="18">
        <v>3</v>
      </c>
      <c r="D162" s="17" t="s">
        <v>664</v>
      </c>
      <c r="E162" s="17" t="s">
        <v>666</v>
      </c>
      <c r="F162" s="18" t="s">
        <v>1272</v>
      </c>
      <c r="G162" s="18">
        <v>3</v>
      </c>
      <c r="H162" s="20">
        <v>39000</v>
      </c>
    </row>
    <row r="163" spans="1:8" x14ac:dyDescent="0.25">
      <c r="A163" s="18">
        <v>24015806</v>
      </c>
      <c r="B163" s="17" t="s">
        <v>866</v>
      </c>
      <c r="C163" s="18">
        <v>3</v>
      </c>
      <c r="D163" s="17" t="s">
        <v>657</v>
      </c>
      <c r="E163" s="17" t="s">
        <v>658</v>
      </c>
      <c r="F163" s="18" t="s">
        <v>751</v>
      </c>
      <c r="G163" s="18">
        <v>4</v>
      </c>
      <c r="H163" s="20">
        <v>42000</v>
      </c>
    </row>
    <row r="164" spans="1:8" x14ac:dyDescent="0.25">
      <c r="A164" s="18">
        <v>24018260</v>
      </c>
      <c r="B164" s="17" t="s">
        <v>866</v>
      </c>
      <c r="C164" s="18">
        <v>3</v>
      </c>
      <c r="D164" s="17" t="s">
        <v>685</v>
      </c>
      <c r="E164" s="17" t="s">
        <v>688</v>
      </c>
      <c r="F164" s="18" t="s">
        <v>1272</v>
      </c>
      <c r="G164" s="18">
        <v>7</v>
      </c>
      <c r="H164" s="20">
        <v>45000</v>
      </c>
    </row>
    <row r="165" spans="1:8" x14ac:dyDescent="0.25">
      <c r="A165" s="18">
        <v>24017930</v>
      </c>
      <c r="B165" s="17" t="s">
        <v>866</v>
      </c>
      <c r="C165" s="18">
        <v>3</v>
      </c>
      <c r="D165" s="17" t="s">
        <v>683</v>
      </c>
      <c r="E165" s="17" t="s">
        <v>684</v>
      </c>
      <c r="F165" s="18" t="s">
        <v>751</v>
      </c>
      <c r="G165" s="18">
        <v>1</v>
      </c>
      <c r="H165" s="20">
        <v>30000</v>
      </c>
    </row>
    <row r="166" spans="1:8" x14ac:dyDescent="0.25">
      <c r="A166" s="18">
        <v>24018910</v>
      </c>
      <c r="B166" s="17" t="s">
        <v>866</v>
      </c>
      <c r="C166" s="18">
        <v>3</v>
      </c>
      <c r="D166" s="17" t="s">
        <v>700</v>
      </c>
      <c r="E166" s="17" t="s">
        <v>702</v>
      </c>
      <c r="F166" s="18" t="s">
        <v>751</v>
      </c>
      <c r="G166" s="18">
        <v>2</v>
      </c>
      <c r="H166" s="20">
        <v>36000</v>
      </c>
    </row>
    <row r="167" spans="1:8" x14ac:dyDescent="0.25">
      <c r="A167" s="18">
        <v>24018333</v>
      </c>
      <c r="B167" s="17" t="s">
        <v>866</v>
      </c>
      <c r="C167" s="18">
        <v>3</v>
      </c>
      <c r="D167" s="17" t="s">
        <v>685</v>
      </c>
      <c r="E167" s="17" t="s">
        <v>693</v>
      </c>
      <c r="F167" s="18" t="s">
        <v>751</v>
      </c>
      <c r="G167" s="18">
        <v>2</v>
      </c>
      <c r="H167" s="20">
        <v>36000</v>
      </c>
    </row>
    <row r="168" spans="1:8" x14ac:dyDescent="0.25">
      <c r="A168" s="18">
        <v>24070297</v>
      </c>
      <c r="B168" s="17" t="s">
        <v>866</v>
      </c>
      <c r="C168" s="18">
        <v>3</v>
      </c>
      <c r="D168" s="17" t="s">
        <v>711</v>
      </c>
      <c r="E168" s="17" t="s">
        <v>712</v>
      </c>
      <c r="F168" s="18" t="s">
        <v>1272</v>
      </c>
      <c r="G168" s="18">
        <v>8</v>
      </c>
      <c r="H168" s="20">
        <v>45000</v>
      </c>
    </row>
    <row r="169" spans="1:8" x14ac:dyDescent="0.25">
      <c r="A169" s="18">
        <v>24038261</v>
      </c>
      <c r="B169" s="17" t="s">
        <v>947</v>
      </c>
      <c r="C169" s="18">
        <v>1</v>
      </c>
      <c r="D169" s="17" t="s">
        <v>730</v>
      </c>
      <c r="E169" s="17" t="s">
        <v>731</v>
      </c>
      <c r="F169" s="18" t="s">
        <v>752</v>
      </c>
      <c r="G169" s="18">
        <v>4</v>
      </c>
      <c r="H169" s="20">
        <v>42000</v>
      </c>
    </row>
    <row r="170" spans="1:8" x14ac:dyDescent="0.25">
      <c r="A170" s="18">
        <v>24038288</v>
      </c>
      <c r="B170" s="17" t="s">
        <v>947</v>
      </c>
      <c r="C170" s="18">
        <v>1</v>
      </c>
      <c r="D170" s="17" t="s">
        <v>730</v>
      </c>
      <c r="E170" s="17" t="s">
        <v>732</v>
      </c>
      <c r="F170" s="18" t="s">
        <v>1272</v>
      </c>
      <c r="G170" s="18">
        <v>10</v>
      </c>
      <c r="H170" s="20">
        <v>45000</v>
      </c>
    </row>
    <row r="171" spans="1:8" x14ac:dyDescent="0.25">
      <c r="A171" s="18">
        <v>24038911</v>
      </c>
      <c r="B171" s="17" t="s">
        <v>947</v>
      </c>
      <c r="C171" s="18">
        <v>1</v>
      </c>
      <c r="D171" s="17" t="s">
        <v>734</v>
      </c>
      <c r="E171" s="17" t="s">
        <v>735</v>
      </c>
      <c r="F171" s="18" t="s">
        <v>752</v>
      </c>
      <c r="G171" s="18">
        <v>1</v>
      </c>
      <c r="H171" s="20">
        <v>30000</v>
      </c>
    </row>
    <row r="172" spans="1:8" x14ac:dyDescent="0.25">
      <c r="A172" s="18">
        <v>24038920</v>
      </c>
      <c r="B172" s="17" t="s">
        <v>947</v>
      </c>
      <c r="C172" s="18">
        <v>1</v>
      </c>
      <c r="D172" s="17" t="s">
        <v>734</v>
      </c>
      <c r="E172" s="17" t="s">
        <v>736</v>
      </c>
      <c r="F172" s="18" t="s">
        <v>751</v>
      </c>
      <c r="G172" s="18">
        <v>1</v>
      </c>
      <c r="H172" s="20">
        <v>30000</v>
      </c>
    </row>
  </sheetData>
  <autoFilter ref="A1:H172">
    <sortState ref="A2:H172">
      <sortCondition ref="B1:B172"/>
    </sortState>
  </autoFilter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"/>
  <sheetViews>
    <sheetView showGridLines="0" workbookViewId="0">
      <selection activeCell="E21" sqref="E21"/>
    </sheetView>
  </sheetViews>
  <sheetFormatPr defaultRowHeight="15" x14ac:dyDescent="0.25"/>
  <cols>
    <col min="2" max="2" width="11.85546875" customWidth="1"/>
    <col min="5" max="5" width="15.85546875" customWidth="1"/>
  </cols>
  <sheetData>
    <row r="3" spans="2:5" ht="15.75" thickBot="1" x14ac:dyDescent="0.3">
      <c r="B3" s="11" t="s">
        <v>1277</v>
      </c>
      <c r="C3" s="11" t="s">
        <v>756</v>
      </c>
      <c r="D3" s="11" t="s">
        <v>1278</v>
      </c>
      <c r="E3" s="11" t="s">
        <v>1276</v>
      </c>
    </row>
    <row r="4" spans="2:5" ht="15.75" thickTop="1" x14ac:dyDescent="0.25">
      <c r="B4" t="s">
        <v>750</v>
      </c>
      <c r="C4" s="2">
        <f>COUNTIF('Escolas Geral'!T$2:T606,Desembolso!B4)</f>
        <v>20</v>
      </c>
      <c r="D4" s="2">
        <f>SUMIF('Escolas Geral'!T$2:T606,Desembolso!B4,'Escolas Geral'!U$2:U606)</f>
        <v>55</v>
      </c>
      <c r="E4" s="13">
        <f>SUMIF('Escolas Geral'!T$2:T606,Desembolso!B4,'Escolas Geral'!V$2:V606)</f>
        <v>759000</v>
      </c>
    </row>
    <row r="5" spans="2:5" x14ac:dyDescent="0.25">
      <c r="B5" t="s">
        <v>752</v>
      </c>
      <c r="C5" s="2">
        <f>COUNTIF('Escolas Geral'!T$2:T607,Desembolso!B5)</f>
        <v>62</v>
      </c>
      <c r="D5" s="2">
        <f>SUMIF('Escolas Geral'!T$2:T607,Desembolso!B5,'Escolas Geral'!U$2:U607)</f>
        <v>172</v>
      </c>
      <c r="E5" s="13">
        <f>SUMIF('Escolas Geral'!T$2:T607,Desembolso!B5,'Escolas Geral'!V$2:V607)</f>
        <v>2328000</v>
      </c>
    </row>
    <row r="6" spans="2:5" x14ac:dyDescent="0.25">
      <c r="B6" t="s">
        <v>751</v>
      </c>
      <c r="C6" s="2">
        <f>COUNTIF('Escolas Geral'!T$2:T608,Desembolso!B6)</f>
        <v>51</v>
      </c>
      <c r="D6" s="2">
        <f>SUMIF('Escolas Geral'!T$2:T608,Desembolso!B6,'Escolas Geral'!U$2:U608)</f>
        <v>166</v>
      </c>
      <c r="E6" s="13">
        <f>SUMIF('Escolas Geral'!T$2:T608,Desembolso!B6,'Escolas Geral'!V$2:V608)</f>
        <v>1959000</v>
      </c>
    </row>
    <row r="7" spans="2:5" x14ac:dyDescent="0.25">
      <c r="B7" t="s">
        <v>1273</v>
      </c>
      <c r="C7" s="2">
        <f>COUNTIF('Escolas Geral'!T$2:T609,Desembolso!B7)</f>
        <v>3</v>
      </c>
      <c r="D7" s="2">
        <f>SUMIF('Escolas Geral'!T$2:T609,Desembolso!B7,'Escolas Geral'!U$2:U609)</f>
        <v>6</v>
      </c>
      <c r="E7" s="13">
        <f>SUMIF('Escolas Geral'!T$2:T609,Desembolso!B7,'Escolas Geral'!V$2:V609)</f>
        <v>105000</v>
      </c>
    </row>
    <row r="8" spans="2:5" x14ac:dyDescent="0.25">
      <c r="B8" t="s">
        <v>1272</v>
      </c>
      <c r="C8" s="2">
        <f>COUNTIF('Escolas Geral'!T$2:T610,Desembolso!B8)</f>
        <v>35</v>
      </c>
      <c r="D8" s="2">
        <f>SUMIF('Escolas Geral'!T$2:T610,Desembolso!B8,'Escolas Geral'!U$2:U610)</f>
        <v>256</v>
      </c>
      <c r="E8" s="13">
        <f>SUMIF('Escolas Geral'!T$2:T610,Desembolso!B8,'Escolas Geral'!V$2:V610)</f>
        <v>1506000</v>
      </c>
    </row>
    <row r="9" spans="2:5" x14ac:dyDescent="0.25">
      <c r="B9" s="14" t="s">
        <v>755</v>
      </c>
      <c r="C9" s="15">
        <f>SUM(C4:C8)</f>
        <v>171</v>
      </c>
      <c r="D9" s="15">
        <f t="shared" ref="D9:E9" si="0">SUM(D4:D8)</f>
        <v>655</v>
      </c>
      <c r="E9" s="16">
        <f t="shared" si="0"/>
        <v>6657000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Escolas Geral</vt:lpstr>
      <vt:lpstr>Escolas 3ª Edição</vt:lpstr>
      <vt:lpstr>Desembolso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Gilley</dc:creator>
  <cp:lastModifiedBy>Janaina Amaral Mulatinho</cp:lastModifiedBy>
  <cp:lastPrinted>2016-09-05T14:54:05Z</cp:lastPrinted>
  <dcterms:created xsi:type="dcterms:W3CDTF">2016-07-08T17:49:41Z</dcterms:created>
  <dcterms:modified xsi:type="dcterms:W3CDTF">2016-11-03T12:41:53Z</dcterms:modified>
</cp:coreProperties>
</file>