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7312926428\Downloads\"/>
    </mc:Choice>
  </mc:AlternateContent>
  <xr:revisionPtr revIDLastSave="0" documentId="13_ncr:1_{E548C7EE-A375-4D2E-9652-F78032C31EC1}" xr6:coauthVersionLast="47" xr6:coauthVersionMax="47" xr10:uidLastSave="{00000000-0000-0000-0000-000000000000}"/>
  <bookViews>
    <workbookView xWindow="-120" yWindow="-120" windowWidth="29040" windowHeight="15840" tabRatio="853" xr2:uid="{00000000-000D-0000-FFFF-FFFF00000000}"/>
  </bookViews>
  <sheets>
    <sheet name="PINACOTECA - Orçamento" sheetId="28" r:id="rId1"/>
    <sheet name="CRONOGRAMA" sheetId="34" r:id="rId2"/>
  </sheets>
  <definedNames>
    <definedName name="A" localSheetId="0">#REF!</definedName>
    <definedName name="A">#REF!</definedName>
    <definedName name="AA" localSheetId="0">#REF!</definedName>
    <definedName name="AA">#REF!</definedName>
    <definedName name="ABE" localSheetId="0">#REF!</definedName>
    <definedName name="ABE">#REF!</definedName>
    <definedName name="_xlnm.Print_Area" localSheetId="0">'PINACOTECA - Orçamento'!$A$1:$H$36</definedName>
    <definedName name="BOMFIM" localSheetId="0">#REF!</definedName>
    <definedName name="BOMFIM">#REF!</definedName>
    <definedName name="CALCULO" localSheetId="0">#REF!</definedName>
    <definedName name="CALCULO">#REF!</definedName>
    <definedName name="CALCULO1" localSheetId="0">#REF!</definedName>
    <definedName name="CALCULO1">#REF!</definedName>
    <definedName name="Data" localSheetId="0">#REF!</definedName>
    <definedName name="Data">#REF!</definedName>
    <definedName name="G" localSheetId="0">#REF!</definedName>
    <definedName name="G">#REF!</definedName>
    <definedName name="geisinha" localSheetId="0">#REF!</definedName>
    <definedName name="geisinha">#REF!</definedName>
    <definedName name="GG" localSheetId="0">#REF!</definedName>
    <definedName name="GG">#REF!</definedName>
    <definedName name="Local" localSheetId="0">#REF!</definedName>
    <definedName name="Local">#REF!</definedName>
    <definedName name="OBRA" localSheetId="0">#REF!</definedName>
    <definedName name="OBRA">#REF!</definedName>
    <definedName name="Orçamento" localSheetId="0">#REF!</definedName>
    <definedName name="Orçamento">#REF!</definedName>
    <definedName name="Orçamento_Básico" localSheetId="0">#REF!</definedName>
    <definedName name="Orçamento_Básico">#REF!</definedName>
    <definedName name="Parcial" localSheetId="0">#REF!</definedName>
    <definedName name="Parcial">#REF!</definedName>
    <definedName name="Quant." localSheetId="0">#REF!</definedName>
    <definedName name="Quant.">#REF!</definedName>
    <definedName name="_xlnm.Print_Titles" localSheetId="0">'PINACOTECA - Orçamento'!$1:$5</definedName>
    <definedName name="Total" localSheetId="0">#REF!</definedName>
    <definedName name="Total">#REF!</definedName>
    <definedName name="Unit." localSheetId="0">#REF!</definedName>
    <definedName name="Unit.">#REF!</definedName>
  </definedNames>
  <calcPr calcId="191029"/>
</workbook>
</file>

<file path=xl/calcChain.xml><?xml version="1.0" encoding="utf-8"?>
<calcChain xmlns="http://schemas.openxmlformats.org/spreadsheetml/2006/main">
  <c r="B16" i="34" l="1"/>
  <c r="B15" i="34"/>
  <c r="B14" i="34"/>
  <c r="D14" i="34" l="1"/>
  <c r="D15" i="34"/>
  <c r="H44" i="28" l="1"/>
  <c r="H45" i="28" s="1"/>
  <c r="F18" i="34"/>
  <c r="F19" i="34"/>
  <c r="E19" i="34"/>
  <c r="E18" i="34"/>
  <c r="E50" i="28" l="1"/>
  <c r="E51" i="28" s="1"/>
  <c r="D16" i="34"/>
</calcChain>
</file>

<file path=xl/sharedStrings.xml><?xml version="1.0" encoding="utf-8"?>
<sst xmlns="http://schemas.openxmlformats.org/spreadsheetml/2006/main" count="104" uniqueCount="76">
  <si>
    <t>TOTAL GERAL</t>
  </si>
  <si>
    <t>SUB TOTAL</t>
  </si>
  <si>
    <t>DIVERSOS</t>
  </si>
  <si>
    <t>M</t>
  </si>
  <si>
    <t>2.2</t>
  </si>
  <si>
    <t>2.1</t>
  </si>
  <si>
    <t>2.0</t>
  </si>
  <si>
    <t>1.3</t>
  </si>
  <si>
    <t>1.2</t>
  </si>
  <si>
    <t>1.1</t>
  </si>
  <si>
    <t>1.0</t>
  </si>
  <si>
    <t>P TOTAL</t>
  </si>
  <si>
    <t>P UNIT</t>
  </si>
  <si>
    <t>UN</t>
  </si>
  <si>
    <t>QUANT</t>
  </si>
  <si>
    <t>SERVIÇOS</t>
  </si>
  <si>
    <t>CÓDIGO</t>
  </si>
  <si>
    <t>ITENS</t>
  </si>
  <si>
    <t>GOVERNO DO ESTADO DO RIO GRANDE DO NORTE</t>
  </si>
  <si>
    <t>ITEM</t>
  </si>
  <si>
    <t>Concorrência -  NCB Nº</t>
  </si>
  <si>
    <t>Lote: Nº</t>
  </si>
  <si>
    <t>VALOR POR EXTENSO</t>
  </si>
  <si>
    <t>Página:               de</t>
  </si>
  <si>
    <t>TRABALHOS PRELIMINARES</t>
  </si>
  <si>
    <t>ADMINISTRAÇÃO DA OBRA</t>
  </si>
  <si>
    <t>REGULARIZAÇÃO DA OBRA</t>
  </si>
  <si>
    <t>M²</t>
  </si>
  <si>
    <t>PAVIMENTAÇÃO</t>
  </si>
  <si>
    <t>PINTURA</t>
  </si>
  <si>
    <t>LIMPEZA FINAL DE OBRA</t>
  </si>
  <si>
    <t xml:space="preserve">UN </t>
  </si>
  <si>
    <t>M³</t>
  </si>
  <si>
    <t>COMP 10 SIN / SOR</t>
  </si>
  <si>
    <t>OBRA: PINACOTECA</t>
  </si>
  <si>
    <t>COMPOSIÇÃO 01</t>
  </si>
  <si>
    <t>PLACA DE OBRA (PARA CONSTRUCAO CIVIL) EM CHAPA GALVANIZADA *N. 22*, ADESIVADA, DE *2,4 X 1,2* M (SEM POSTES PARA FIXACAO)</t>
  </si>
  <si>
    <t>PINTURA DE DEMARCAÇÃO DE VAGA COM TINTA EPÓXI, E = 10 CM, APLICAÇÃO MANUAL. AF_05/2021</t>
  </si>
  <si>
    <t>PISO EM PEDRA PORTUGUESA ASSENTADO SOBRE ARGAMASSA SECA DE CIMENTO E AREIA, TRAÇO 1:3, REJUNTADO COM CIMENTO COMUM. AF_05/2020</t>
  </si>
  <si>
    <t>PISO PODOTÁTIL DE ALERTA OU DIRECIONAL, DE BORRACHA, ASSENTADO SOBRE ARGAMASSA. AF_05/2020</t>
  </si>
  <si>
    <t>UND</t>
  </si>
  <si>
    <t>REF</t>
  </si>
  <si>
    <t>SINAPI</t>
  </si>
  <si>
    <t>ORSE</t>
  </si>
  <si>
    <t>MEIO-FIO GRANÍTICO, REJUNTADO COM ARGAMASSA DE CIMENTO E AREIA NO TRAÇO 1:3</t>
  </si>
  <si>
    <t xml:space="preserve">	PISO TÁTIL DIRECIONAL E/OU ALERTA, DE CONCRETO, COLORIDO, P/DEFICIENTES VISUAIS, DIMENSÕES 25X25CM, APLICADO COM ARGAMASSA INDUSTRIALIZADA AC-II, REJUNTADO, EXCLUSIVE REGULARIZAÇÃO DE BASE</t>
  </si>
  <si>
    <t>PLACA DE INDICATIVA EM ALUMÍNIO E FERRO FUNDIDO COM TEXTO EM BRAILE EM ALTO RELEVO, DIM.: 15 X 23 CM</t>
  </si>
  <si>
    <t>FITA AUTO ADESIVA FOTOLUMINESCENTE "9M" L=2,5CM OU SIMILAR</t>
  </si>
  <si>
    <t>3.0</t>
  </si>
  <si>
    <t>3.1</t>
  </si>
  <si>
    <t>4.0</t>
  </si>
  <si>
    <t>4.1</t>
  </si>
  <si>
    <t>4.2</t>
  </si>
  <si>
    <t>4.3</t>
  </si>
  <si>
    <t>4.4</t>
  </si>
  <si>
    <t>5.0</t>
  </si>
  <si>
    <t>TAXA DE BDI EMPREGADA: 32,64%</t>
  </si>
  <si>
    <t>DATA</t>
  </si>
  <si>
    <t>AUTOR</t>
  </si>
  <si>
    <t xml:space="preserve">                                            </t>
  </si>
  <si>
    <t>COMPOSIÇÃO 02</t>
  </si>
  <si>
    <t>REMOÇÃO DE GUARDA CORPO COM REAPROVEITAMENTO E REEASSENTAMENTO EM SECÇÕES VERTICAIS (LONGARINAS)</t>
  </si>
  <si>
    <t>CPU</t>
  </si>
  <si>
    <t>SICRO</t>
  </si>
  <si>
    <t>PLANTIO DE MUDA DE ÁRVORE ORNAMENTAL COM ALTURA DE 2,00 A 3,00 M EM COVA DE 0,60 X 0,60 X 0,60 M</t>
  </si>
  <si>
    <t>2.3</t>
  </si>
  <si>
    <t>2.4</t>
  </si>
  <si>
    <t>4.5</t>
  </si>
  <si>
    <t>6.0</t>
  </si>
  <si>
    <t>7.0</t>
  </si>
  <si>
    <t>DESCRIÇÃO DAS ATIVIDADES DE ACORDO COM O QCI</t>
  </si>
  <si>
    <t>1º Mês
de obras</t>
  </si>
  <si>
    <t>2º Mês
de obras</t>
  </si>
  <si>
    <t>VALOR SEM BDI</t>
  </si>
  <si>
    <t>PERCENTUAL GLOBAL PLANEJADO</t>
  </si>
  <si>
    <t>FLUXO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</si>
</sst>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[$R$-416]\ * #,##0.00_-;\-[$R$-416]\ * #,##0.00_-;_-[$R$-416]\ * &quot;-&quot;??_-;_-@_-"/>
    <numFmt numFmtId="166" formatCode="_(* #,##0.00_);_(* \(#,##0.00\);_(* &quot;-&quot;??_);_(@_)"/>
    <numFmt numFmtId="169" formatCode="#,##0.00\ ;&quot; (&quot;#,##0.00\);&quot; -&quot;#\ ;@\ "/>
    <numFmt numFmtId="170" formatCode="[$R$-416]&quot; &quot;#,##0.00;[Red]&quot;-&quot;[$R$-416]&quot; &quot;#,##0.00"/>
    <numFmt numFmtId="171" formatCode="#,##0.00&quot; &quot;;&quot;(&quot;#,##0.00&quot;)&quot;;&quot;-&quot;#&quot; &quot;;@&quot; &quot;"/>
    <numFmt numFmtId="172" formatCode="#,##0.00&quot; &quot;;&quot;-&quot;#,##0.00&quot; &quot;;&quot;-&quot;#&quot; &quot;;@&quot; &quot;"/>
    <numFmt numFmtId="173" formatCode="#,##0.00;[Red]#,##0.00"/>
  </numFmts>
  <fonts count="9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name val="Times New Roman"/>
      <family val="1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sz val="11"/>
      <color rgb="FFFFFFFF"/>
      <name val="Calibri"/>
      <family val="2"/>
    </font>
    <font>
      <sz val="11"/>
      <color indexed="9"/>
      <name val="Calibri"/>
      <family val="2"/>
    </font>
    <font>
      <sz val="11"/>
      <color indexed="8"/>
      <name val="Arial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indexed="17"/>
      <name val="Calibri"/>
      <family val="2"/>
    </font>
    <font>
      <b/>
      <sz val="11"/>
      <color rgb="FFFF0000"/>
      <name val="Calibri"/>
      <family val="2"/>
    </font>
    <font>
      <b/>
      <sz val="11"/>
      <color rgb="FFFF6600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rgb="FFFFFFFF"/>
      <name val="Calibri"/>
      <family val="2"/>
    </font>
    <font>
      <sz val="11"/>
      <color rgb="FFFF6600"/>
      <name val="Calibri"/>
      <family val="2"/>
    </font>
    <font>
      <b/>
      <sz val="11"/>
      <color indexed="56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b/>
      <i/>
      <sz val="16"/>
      <color theme="1"/>
      <name val="Arial1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rgb="FF800000"/>
      <name val="Calibri"/>
      <family val="2"/>
    </font>
    <font>
      <sz val="11"/>
      <color rgb="FFFF0000"/>
      <name val="Calibri"/>
      <family val="2"/>
    </font>
    <font>
      <b/>
      <sz val="9.85"/>
      <color indexed="8"/>
      <name val="Times New Roman"/>
      <family val="1"/>
    </font>
    <font>
      <sz val="11"/>
      <color rgb="FF808000"/>
      <name val="Calibri"/>
      <family val="2"/>
    </font>
    <font>
      <sz val="11"/>
      <color theme="1"/>
      <name val="Arial1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1"/>
      <color rgb="FF333333"/>
      <name val="Calibri"/>
      <family val="2"/>
    </font>
    <font>
      <b/>
      <sz val="18"/>
      <name val="Comic Sans MS"/>
      <family val="4"/>
    </font>
    <font>
      <b/>
      <i/>
      <u/>
      <sz val="11"/>
      <color theme="1"/>
      <name val="Arial1"/>
    </font>
    <font>
      <sz val="10"/>
      <color indexed="12"/>
      <name val="Arial"/>
      <family val="2"/>
    </font>
    <font>
      <b/>
      <sz val="8"/>
      <name val="Times New Roman"/>
      <family val="1"/>
    </font>
    <font>
      <b/>
      <sz val="22"/>
      <name val="Tahoma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sz val="11"/>
      <color indexed="10"/>
      <name val="Calibri"/>
      <family val="2"/>
    </font>
    <font>
      <b/>
      <sz val="18"/>
      <color rgb="FF333399"/>
      <name val="Cambria"/>
      <family val="1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sz val="6"/>
      <name val="Arial"/>
      <family val="2"/>
    </font>
    <font>
      <sz val="9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name val="Calibri"/>
      <family val="2"/>
      <scheme val="minor"/>
    </font>
    <font>
      <sz val="9"/>
      <color theme="3" tint="-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rgb="FFFFFF00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00FF"/>
        <bgColor rgb="FFFF00FF"/>
      </patternFill>
    </fill>
    <fill>
      <patternFill patternType="solid">
        <fgColor rgb="FF333300"/>
        <bgColor rgb="FF333300"/>
      </patternFill>
    </fill>
    <fill>
      <patternFill patternType="solid">
        <fgColor rgb="FF008080"/>
        <bgColor rgb="FF00808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CCCCFF"/>
        <bgColor rgb="FFCCCCFF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9999FF"/>
        <bgColor rgb="FF9999FF"/>
      </patternFill>
    </fill>
    <fill>
      <patternFill patternType="solid">
        <fgColor rgb="FFCC99FF"/>
        <bgColor rgb="FFCC99FF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800080"/>
        <bgColor rgb="FF800080"/>
      </patternFill>
    </fill>
    <fill>
      <patternFill patternType="solid">
        <fgColor indexed="55"/>
      </patternFill>
    </fill>
    <fill>
      <patternFill patternType="solid">
        <fgColor rgb="FF969696"/>
        <bgColor rgb="FF969696"/>
      </patternFill>
    </fill>
    <fill>
      <patternFill patternType="solid">
        <fgColor rgb="FF3366FF"/>
        <bgColor rgb="FF3366FF"/>
      </patternFill>
    </fill>
    <fill>
      <patternFill patternType="solid">
        <fgColor rgb="FF993366"/>
        <bgColor rgb="FF993366"/>
      </patternFill>
    </fill>
    <fill>
      <patternFill patternType="solid">
        <fgColor rgb="FF99CC00"/>
        <bgColor rgb="FF99CC00"/>
      </patternFill>
    </fill>
    <fill>
      <patternFill patternType="solid">
        <fgColor rgb="FFFF9900"/>
        <bgColor rgb="FFFF990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993300"/>
        <bgColor rgb="FF993300"/>
      </patternFill>
    </fill>
    <fill>
      <patternFill patternType="solid">
        <fgColor indexed="26"/>
      </patternFill>
    </fill>
    <fill>
      <patternFill patternType="solid">
        <fgColor indexed="9"/>
        <bgColor indexed="12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/>
      <bottom style="double">
        <color rgb="FFFF0000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rgb="FF3366FF"/>
      </bottom>
      <diagonal/>
    </border>
    <border>
      <left/>
      <right/>
      <top/>
      <bottom style="thin">
        <color rgb="FF00CCFF"/>
      </bottom>
      <diagonal/>
    </border>
    <border>
      <left/>
      <right/>
      <top/>
      <bottom style="thin">
        <color rgb="FF9999FF"/>
      </bottom>
      <diagonal/>
    </border>
    <border>
      <left/>
      <right/>
      <top style="thin">
        <color rgb="FF3366FF"/>
      </top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5" fillId="0" borderId="0"/>
    <xf numFmtId="0" fontId="13" fillId="0" borderId="0"/>
    <xf numFmtId="0" fontId="13" fillId="0" borderId="0"/>
    <xf numFmtId="0" fontId="1" fillId="0" borderId="0"/>
    <xf numFmtId="0" fontId="17" fillId="34" borderId="23" applyNumberFormat="0" applyFont="0" applyFill="0" applyAlignment="0" applyProtection="0">
      <alignment wrapText="1"/>
    </xf>
    <xf numFmtId="0" fontId="37" fillId="0" borderId="24" applyNumberFormat="0" applyFont="0" applyFill="0" applyAlignment="0" applyProtection="0">
      <alignment horizontal="centerContinuous" vertical="top"/>
    </xf>
    <xf numFmtId="0" fontId="35" fillId="35" borderId="0"/>
    <xf numFmtId="0" fontId="35" fillId="36" borderId="0"/>
    <xf numFmtId="0" fontId="35" fillId="37" borderId="0"/>
    <xf numFmtId="0" fontId="35" fillId="38" borderId="0"/>
    <xf numFmtId="0" fontId="35" fillId="39" borderId="0"/>
    <xf numFmtId="0" fontId="35" fillId="37" borderId="0"/>
    <xf numFmtId="0" fontId="35" fillId="39" borderId="0"/>
    <xf numFmtId="0" fontId="13" fillId="10" borderId="0" applyNumberFormat="0" applyBorder="0" applyAlignment="0" applyProtection="0"/>
    <xf numFmtId="0" fontId="35" fillId="40" borderId="0"/>
    <xf numFmtId="0" fontId="13" fillId="14" borderId="0" applyNumberFormat="0" applyBorder="0" applyAlignment="0" applyProtection="0"/>
    <xf numFmtId="0" fontId="35" fillId="41" borderId="0"/>
    <xf numFmtId="0" fontId="13" fillId="18" borderId="0" applyNumberFormat="0" applyBorder="0" applyAlignment="0" applyProtection="0"/>
    <xf numFmtId="0" fontId="35" fillId="42" borderId="0"/>
    <xf numFmtId="0" fontId="13" fillId="22" borderId="0" applyNumberFormat="0" applyBorder="0" applyAlignment="0" applyProtection="0"/>
    <xf numFmtId="0" fontId="35" fillId="39" borderId="0"/>
    <xf numFmtId="0" fontId="13" fillId="26" borderId="0" applyNumberFormat="0" applyBorder="0" applyAlignment="0" applyProtection="0"/>
    <xf numFmtId="0" fontId="35" fillId="40" borderId="0"/>
    <xf numFmtId="0" fontId="13" fillId="30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39" fillId="0" borderId="25" applyNumberFormat="0" applyFont="0" applyFill="0" applyAlignment="0" applyProtection="0">
      <alignment horizontal="center" vertical="center" wrapText="1"/>
    </xf>
    <xf numFmtId="0" fontId="37" fillId="0" borderId="11" applyNumberFormat="0" applyFont="0" applyFill="0" applyAlignment="0" applyProtection="0">
      <alignment horizontal="centerContinuous" vertical="top"/>
    </xf>
    <xf numFmtId="0" fontId="35" fillId="39" borderId="0"/>
    <xf numFmtId="0" fontId="35" fillId="36" borderId="0"/>
    <xf numFmtId="0" fontId="35" fillId="49" borderId="0"/>
    <xf numFmtId="0" fontId="35" fillId="50" borderId="0"/>
    <xf numFmtId="0" fontId="35" fillId="39" borderId="0"/>
    <xf numFmtId="0" fontId="35" fillId="37" borderId="0"/>
    <xf numFmtId="0" fontId="35" fillId="51" borderId="0"/>
    <xf numFmtId="0" fontId="13" fillId="11" borderId="0" applyNumberFormat="0" applyBorder="0" applyAlignment="0" applyProtection="0"/>
    <xf numFmtId="0" fontId="35" fillId="50" borderId="0"/>
    <xf numFmtId="0" fontId="13" fillId="15" borderId="0" applyNumberFormat="0" applyBorder="0" applyAlignment="0" applyProtection="0"/>
    <xf numFmtId="0" fontId="35" fillId="52" borderId="0"/>
    <xf numFmtId="0" fontId="13" fillId="19" borderId="0" applyNumberFormat="0" applyBorder="0" applyAlignment="0" applyProtection="0"/>
    <xf numFmtId="0" fontId="35" fillId="42" borderId="0"/>
    <xf numFmtId="0" fontId="13" fillId="23" borderId="0" applyNumberFormat="0" applyBorder="0" applyAlignment="0" applyProtection="0"/>
    <xf numFmtId="0" fontId="35" fillId="53" borderId="0"/>
    <xf numFmtId="0" fontId="13" fillId="27" borderId="0" applyNumberFormat="0" applyBorder="0" applyAlignment="0" applyProtection="0"/>
    <xf numFmtId="0" fontId="35" fillId="33" borderId="0"/>
    <xf numFmtId="0" fontId="13" fillId="31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46" borderId="0" applyNumberFormat="0" applyBorder="0" applyAlignment="0" applyProtection="0"/>
    <xf numFmtId="0" fontId="38" fillId="54" borderId="0" applyNumberFormat="0" applyBorder="0" applyAlignment="0" applyProtection="0"/>
    <xf numFmtId="0" fontId="38" fillId="57" borderId="0" applyNumberFormat="0" applyBorder="0" applyAlignment="0" applyProtection="0"/>
    <xf numFmtId="166" fontId="40" fillId="0" borderId="26" applyNumberFormat="0" applyFont="0" applyFill="0" applyAlignment="0" applyProtection="0">
      <alignment horizontal="left"/>
    </xf>
    <xf numFmtId="166" fontId="5" fillId="0" borderId="27" applyNumberFormat="0" applyFont="0" applyFill="0" applyAlignment="0" applyProtection="0">
      <alignment horizontal="center"/>
    </xf>
    <xf numFmtId="0" fontId="41" fillId="39" borderId="0"/>
    <xf numFmtId="0" fontId="41" fillId="58" borderId="0"/>
    <xf numFmtId="0" fontId="41" fillId="59" borderId="0"/>
    <xf numFmtId="0" fontId="41" fillId="50" borderId="0"/>
    <xf numFmtId="0" fontId="41" fillId="39" borderId="0"/>
    <xf numFmtId="0" fontId="41" fillId="36" borderId="0"/>
    <xf numFmtId="0" fontId="41" fillId="60" borderId="0"/>
    <xf numFmtId="0" fontId="34" fillId="12" borderId="0" applyNumberFormat="0" applyBorder="0" applyAlignment="0" applyProtection="0"/>
    <xf numFmtId="0" fontId="41" fillId="36" borderId="0"/>
    <xf numFmtId="0" fontId="34" fillId="16" borderId="0" applyNumberFormat="0" applyBorder="0" applyAlignment="0" applyProtection="0"/>
    <xf numFmtId="0" fontId="41" fillId="53" borderId="0"/>
    <xf numFmtId="0" fontId="34" fillId="20" borderId="0" applyNumberFormat="0" applyBorder="0" applyAlignment="0" applyProtection="0"/>
    <xf numFmtId="0" fontId="41" fillId="61" borderId="0"/>
    <xf numFmtId="0" fontId="34" fillId="24" borderId="0" applyNumberFormat="0" applyBorder="0" applyAlignment="0" applyProtection="0"/>
    <xf numFmtId="0" fontId="41" fillId="35" borderId="0"/>
    <xf numFmtId="0" fontId="34" fillId="28" borderId="0" applyNumberFormat="0" applyBorder="0" applyAlignment="0" applyProtection="0"/>
    <xf numFmtId="0" fontId="41" fillId="59" borderId="0"/>
    <xf numFmtId="0" fontId="34" fillId="32" borderId="0" applyNumberFormat="0" applyBorder="0" applyAlignment="0" applyProtection="0"/>
    <xf numFmtId="0" fontId="42" fillId="62" borderId="0" applyNumberFormat="0" applyBorder="0" applyAlignment="0" applyProtection="0"/>
    <xf numFmtId="0" fontId="42" fillId="55" borderId="0" applyNumberFormat="0" applyBorder="0" applyAlignment="0" applyProtection="0"/>
    <xf numFmtId="0" fontId="42" fillId="56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2" fillId="65" borderId="0" applyNumberFormat="0" applyBorder="0" applyAlignment="0" applyProtection="0"/>
    <xf numFmtId="0" fontId="43" fillId="0" borderId="28" applyNumberFormat="0" applyFont="0" applyAlignment="0">
      <alignment horizontal="center"/>
    </xf>
    <xf numFmtId="0" fontId="41" fillId="66" borderId="0"/>
    <xf numFmtId="0" fontId="41" fillId="58" borderId="0"/>
    <xf numFmtId="0" fontId="41" fillId="59" borderId="0"/>
    <xf numFmtId="0" fontId="41" fillId="67" borderId="0"/>
    <xf numFmtId="0" fontId="41" fillId="68" borderId="0"/>
    <xf numFmtId="0" fontId="41" fillId="69" borderId="0"/>
    <xf numFmtId="0" fontId="44" fillId="61" borderId="0"/>
    <xf numFmtId="0" fontId="45" fillId="70" borderId="0"/>
    <xf numFmtId="0" fontId="24" fillId="2" borderId="0" applyNumberFormat="0" applyBorder="0" applyAlignment="0" applyProtection="0"/>
    <xf numFmtId="0" fontId="46" fillId="45" borderId="0" applyNumberFormat="0" applyBorder="0" applyAlignment="0" applyProtection="0"/>
    <xf numFmtId="0" fontId="47" fillId="71" borderId="29"/>
    <xf numFmtId="0" fontId="48" fillId="72" borderId="29"/>
    <xf numFmtId="0" fontId="29" fillId="6" borderId="18" applyNumberFormat="0" applyAlignment="0" applyProtection="0"/>
    <xf numFmtId="0" fontId="49" fillId="73" borderId="30" applyNumberFormat="0" applyAlignment="0" applyProtection="0"/>
    <xf numFmtId="0" fontId="50" fillId="0" borderId="31" applyNumberFormat="0" applyFill="0" applyAlignment="0" applyProtection="0"/>
    <xf numFmtId="0" fontId="51" fillId="74" borderId="0"/>
    <xf numFmtId="0" fontId="31" fillId="7" borderId="21" applyNumberFormat="0" applyAlignment="0" applyProtection="0"/>
    <xf numFmtId="0" fontId="52" fillId="0" borderId="0"/>
    <xf numFmtId="0" fontId="30" fillId="0" borderId="20" applyNumberFormat="0" applyFill="0" applyAlignment="0" applyProtection="0"/>
    <xf numFmtId="0" fontId="51" fillId="74" borderId="32"/>
    <xf numFmtId="0" fontId="1" fillId="0" borderId="28" applyNumberFormat="0" applyFont="0" applyFill="0" applyAlignment="0" applyProtection="0">
      <alignment horizontal="center" vertical="center"/>
    </xf>
    <xf numFmtId="0" fontId="53" fillId="0" borderId="0" applyNumberFormat="0" applyFill="0" applyBorder="0" applyAlignment="0" applyProtection="0"/>
    <xf numFmtId="0" fontId="41" fillId="75" borderId="0"/>
    <xf numFmtId="0" fontId="34" fillId="9" borderId="0" applyNumberFormat="0" applyBorder="0" applyAlignment="0" applyProtection="0"/>
    <xf numFmtId="0" fontId="41" fillId="76" borderId="0"/>
    <xf numFmtId="0" fontId="34" fillId="13" borderId="0" applyNumberFormat="0" applyBorder="0" applyAlignment="0" applyProtection="0"/>
    <xf numFmtId="0" fontId="41" fillId="77" borderId="0"/>
    <xf numFmtId="0" fontId="34" fillId="17" borderId="0" applyNumberFormat="0" applyBorder="0" applyAlignment="0" applyProtection="0"/>
    <xf numFmtId="0" fontId="41" fillId="67" borderId="0"/>
    <xf numFmtId="0" fontId="34" fillId="21" borderId="0" applyNumberFormat="0" applyBorder="0" applyAlignment="0" applyProtection="0"/>
    <xf numFmtId="0" fontId="41" fillId="68" borderId="0"/>
    <xf numFmtId="0" fontId="34" fillId="25" borderId="0" applyNumberFormat="0" applyBorder="0" applyAlignment="0" applyProtection="0"/>
    <xf numFmtId="0" fontId="41" fillId="78" borderId="0"/>
    <xf numFmtId="0" fontId="34" fillId="29" borderId="0" applyNumberFormat="0" applyBorder="0" applyAlignment="0" applyProtection="0"/>
    <xf numFmtId="0" fontId="42" fillId="79" borderId="0" applyNumberFormat="0" applyBorder="0" applyAlignment="0" applyProtection="0"/>
    <xf numFmtId="0" fontId="42" fillId="80" borderId="0" applyNumberFormat="0" applyBorder="0" applyAlignment="0" applyProtection="0"/>
    <xf numFmtId="0" fontId="42" fillId="81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2" fillId="82" borderId="0" applyNumberFormat="0" applyBorder="0" applyAlignment="0" applyProtection="0"/>
    <xf numFmtId="0" fontId="54" fillId="38" borderId="29"/>
    <xf numFmtId="0" fontId="27" fillId="5" borderId="18" applyNumberFormat="0" applyAlignment="0" applyProtection="0"/>
    <xf numFmtId="169" fontId="1" fillId="0" borderId="0"/>
    <xf numFmtId="0" fontId="55" fillId="0" borderId="0"/>
    <xf numFmtId="0" fontId="45" fillId="39" borderId="0"/>
    <xf numFmtId="166" fontId="1" fillId="0" borderId="33" applyNumberFormat="0" applyFont="0" applyFill="0" applyAlignment="0" applyProtection="0"/>
    <xf numFmtId="0" fontId="56" fillId="0" borderId="0">
      <alignment horizontal="center"/>
    </xf>
    <xf numFmtId="0" fontId="57" fillId="0" borderId="34"/>
    <xf numFmtId="0" fontId="58" fillId="0" borderId="35"/>
    <xf numFmtId="0" fontId="59" fillId="0" borderId="35"/>
    <xf numFmtId="0" fontId="59" fillId="0" borderId="0"/>
    <xf numFmtId="0" fontId="56" fillId="0" borderId="0">
      <alignment horizontal="center" textRotation="9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44" borderId="0" applyNumberFormat="0" applyBorder="0" applyAlignment="0" applyProtection="0"/>
    <xf numFmtId="0" fontId="62" fillId="83" borderId="0"/>
    <xf numFmtId="0" fontId="25" fillId="3" borderId="0" applyNumberFormat="0" applyBorder="0" applyAlignment="0" applyProtection="0"/>
    <xf numFmtId="0" fontId="54" fillId="49" borderId="29"/>
    <xf numFmtId="0" fontId="63" fillId="0" borderId="36"/>
    <xf numFmtId="0" fontId="37" fillId="0" borderId="25" applyNumberFormat="0" applyFont="0" applyFill="0" applyAlignment="0" applyProtection="0">
      <alignment horizontal="centerContinuous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4" fillId="0" borderId="0" applyNumberFormat="0" applyFill="0" applyBorder="0" applyProtection="0">
      <alignment vertical="center"/>
    </xf>
    <xf numFmtId="16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3" fontId="1" fillId="0" borderId="0"/>
    <xf numFmtId="0" fontId="65" fillId="49" borderId="0"/>
    <xf numFmtId="0" fontId="26" fillId="4" borderId="0" applyNumberFormat="0" applyBorder="0" applyAlignment="0" applyProtection="0"/>
    <xf numFmtId="0" fontId="65" fillId="49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3" fillId="0" borderId="0"/>
    <xf numFmtId="0" fontId="66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67" fillId="0" borderId="0"/>
    <xf numFmtId="0" fontId="6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6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37" borderId="37"/>
    <xf numFmtId="0" fontId="38" fillId="8" borderId="22" applyNumberFormat="0" applyFont="0" applyAlignment="0" applyProtection="0"/>
    <xf numFmtId="0" fontId="38" fillId="84" borderId="23" applyNumberFormat="0" applyFont="0" applyAlignment="0" applyProtection="0"/>
    <xf numFmtId="0" fontId="66" fillId="37" borderId="38"/>
    <xf numFmtId="0" fontId="38" fillId="0" borderId="28" applyNumberFormat="0" applyFont="0" applyFill="0" applyAlignment="0" applyProtection="0">
      <alignment horizontal="center"/>
    </xf>
    <xf numFmtId="0" fontId="70" fillId="71" borderId="39"/>
    <xf numFmtId="0" fontId="43" fillId="0" borderId="28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9" fontId="3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41" applyNumberFormat="0" applyFont="0" applyFill="0" applyAlignment="0" applyProtection="0">
      <alignment horizontal="centerContinuous" vertical="top"/>
    </xf>
    <xf numFmtId="0" fontId="17" fillId="0" borderId="42" applyNumberFormat="0" applyFont="0" applyFill="0" applyAlignment="0" applyProtection="0"/>
    <xf numFmtId="0" fontId="71" fillId="34" borderId="40" applyNumberFormat="0" applyFont="0" applyFill="0" applyAlignment="0" applyProtection="0">
      <alignment horizontal="center" vertical="center"/>
    </xf>
    <xf numFmtId="0" fontId="72" fillId="0" borderId="0"/>
    <xf numFmtId="170" fontId="72" fillId="0" borderId="0"/>
    <xf numFmtId="49" fontId="73" fillId="85" borderId="43" applyNumberFormat="0" applyFont="0" applyBorder="0" applyAlignment="0" applyProtection="0">
      <alignment horizontal="center" vertical="center"/>
      <protection locked="0"/>
    </xf>
    <xf numFmtId="0" fontId="74" fillId="0" borderId="40" applyNumberFormat="0" applyFont="0" applyFill="0" applyAlignment="0" applyProtection="0">
      <alignment horizontal="center"/>
    </xf>
    <xf numFmtId="166" fontId="75" fillId="0" borderId="44" applyNumberFormat="0" applyFont="0" applyFill="0" applyAlignment="0" applyProtection="0">
      <alignment horizontal="center" vertical="center" textRotation="90" wrapText="1"/>
    </xf>
    <xf numFmtId="0" fontId="70" fillId="72" borderId="39"/>
    <xf numFmtId="0" fontId="28" fillId="6" borderId="19" applyNumberFormat="0" applyAlignment="0" applyProtection="0"/>
    <xf numFmtId="0" fontId="76" fillId="86" borderId="45" applyNumberFormat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7" fillId="0" borderId="42">
      <alignment horizontal="center" vertical="center"/>
    </xf>
    <xf numFmtId="0" fontId="16" fillId="34" borderId="28" applyNumberFormat="0" applyFont="0" applyFill="0" applyAlignment="0" applyProtection="0">
      <alignment horizontal="center"/>
    </xf>
    <xf numFmtId="0" fontId="43" fillId="0" borderId="46" applyNumberFormat="0" applyFont="0" applyFill="0" applyAlignment="0" applyProtection="0">
      <alignment horizontal="center"/>
    </xf>
    <xf numFmtId="0" fontId="35" fillId="0" borderId="0"/>
    <xf numFmtId="0" fontId="78" fillId="0" borderId="0" applyNumberFormat="0" applyFill="0" applyBorder="0" applyAlignment="0" applyProtection="0"/>
    <xf numFmtId="0" fontId="63" fillId="0" borderId="0"/>
    <xf numFmtId="0" fontId="32" fillId="0" borderId="0" applyNumberFormat="0" applyFill="0" applyBorder="0" applyAlignment="0" applyProtection="0"/>
    <xf numFmtId="0" fontId="55" fillId="0" borderId="0"/>
    <xf numFmtId="0" fontId="33" fillId="0" borderId="0" applyNumberFormat="0" applyFill="0" applyBorder="0" applyAlignment="0" applyProtection="0"/>
    <xf numFmtId="0" fontId="79" fillId="0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47" applyNumberFormat="0" applyFill="0" applyAlignment="0" applyProtection="0"/>
    <xf numFmtId="0" fontId="81" fillId="0" borderId="47" applyNumberFormat="0" applyFill="0" applyAlignment="0" applyProtection="0"/>
    <xf numFmtId="0" fontId="82" fillId="0" borderId="48" applyNumberFormat="0" applyFill="0" applyAlignment="0" applyProtection="0"/>
    <xf numFmtId="0" fontId="83" fillId="0" borderId="49"/>
    <xf numFmtId="0" fontId="21" fillId="0" borderId="15" applyNumberFormat="0" applyFill="0" applyAlignment="0" applyProtection="0"/>
    <xf numFmtId="0" fontId="84" fillId="0" borderId="50"/>
    <xf numFmtId="0" fontId="22" fillId="0" borderId="16" applyNumberFormat="0" applyFill="0" applyAlignment="0" applyProtection="0"/>
    <xf numFmtId="0" fontId="85" fillId="0" borderId="51"/>
    <xf numFmtId="0" fontId="23" fillId="0" borderId="17" applyNumberFormat="0" applyFill="0" applyAlignment="0" applyProtection="0"/>
    <xf numFmtId="0" fontId="85" fillId="0" borderId="0"/>
    <xf numFmtId="0" fontId="23" fillId="0" borderId="0" applyNumberFormat="0" applyFill="0" applyBorder="0" applyAlignment="0" applyProtection="0"/>
    <xf numFmtId="0" fontId="86" fillId="0" borderId="0"/>
    <xf numFmtId="0" fontId="20" fillId="0" borderId="0" applyNumberFormat="0" applyFill="0" applyBorder="0" applyAlignment="0" applyProtection="0"/>
    <xf numFmtId="0" fontId="36" fillId="0" borderId="52"/>
    <xf numFmtId="4" fontId="43" fillId="0" borderId="28" applyNumberFormat="0" applyFont="0" applyFill="0" applyAlignment="0" applyProtection="0"/>
    <xf numFmtId="0" fontId="17" fillId="34" borderId="53" applyNumberFormat="0" applyFont="0" applyFill="0" applyAlignment="0" applyProtection="0">
      <alignment wrapText="1"/>
    </xf>
    <xf numFmtId="171" fontId="35" fillId="0" borderId="0"/>
    <xf numFmtId="172" fontId="35" fillId="0" borderId="0"/>
    <xf numFmtId="166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87" fillId="0" borderId="28" applyNumberFormat="0" applyFont="0" applyFill="0" applyAlignment="0" applyProtection="0">
      <alignment wrapText="1"/>
    </xf>
    <xf numFmtId="0" fontId="6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7">
    <xf numFmtId="0" fontId="0" fillId="0" borderId="0" xfId="0"/>
    <xf numFmtId="0" fontId="12" fillId="0" borderId="0" xfId="3"/>
    <xf numFmtId="0" fontId="4" fillId="0" borderId="0" xfId="3" applyFont="1" applyAlignment="1">
      <alignment horizontal="justify" vertical="top" wrapText="1"/>
    </xf>
    <xf numFmtId="0" fontId="5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vertical="top" wrapText="1"/>
    </xf>
    <xf numFmtId="164" fontId="8" fillId="0" borderId="1" xfId="3" applyNumberFormat="1" applyFont="1" applyBorder="1" applyAlignment="1">
      <alignment horizontal="right"/>
    </xf>
    <xf numFmtId="0" fontId="8" fillId="0" borderId="1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0" fontId="4" fillId="0" borderId="1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164" fontId="4" fillId="0" borderId="1" xfId="4" applyFont="1" applyFill="1" applyBorder="1" applyAlignment="1">
      <alignment horizontal="center" vertical="center"/>
    </xf>
    <xf numFmtId="2" fontId="12" fillId="0" borderId="0" xfId="3" applyNumberFormat="1"/>
    <xf numFmtId="0" fontId="1" fillId="0" borderId="0" xfId="3" applyFont="1"/>
    <xf numFmtId="0" fontId="4" fillId="0" borderId="5" xfId="3" applyFont="1" applyBorder="1" applyAlignment="1">
      <alignment horizontal="center"/>
    </xf>
    <xf numFmtId="0" fontId="11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/>
    </xf>
    <xf numFmtId="164" fontId="8" fillId="0" borderId="1" xfId="4" applyFont="1" applyFill="1" applyBorder="1" applyAlignment="1">
      <alignment horizontal="right"/>
    </xf>
    <xf numFmtId="0" fontId="4" fillId="0" borderId="1" xfId="3" applyFont="1" applyBorder="1" applyAlignment="1">
      <alignment horizontal="justify" vertical="center" wrapText="1"/>
    </xf>
    <xf numFmtId="0" fontId="8" fillId="0" borderId="1" xfId="3" applyFont="1" applyBorder="1" applyAlignment="1">
      <alignment horizontal="center" vertical="center"/>
    </xf>
    <xf numFmtId="165" fontId="8" fillId="0" borderId="1" xfId="3" applyNumberFormat="1" applyFont="1" applyBorder="1" applyAlignment="1">
      <alignment horizontal="right" vertical="center"/>
    </xf>
    <xf numFmtId="44" fontId="8" fillId="0" borderId="1" xfId="3" applyNumberFormat="1" applyFont="1" applyBorder="1" applyAlignment="1">
      <alignment horizontal="right"/>
    </xf>
    <xf numFmtId="9" fontId="14" fillId="0" borderId="0" xfId="7" applyFont="1" applyFill="1" applyBorder="1" applyAlignment="1">
      <alignment horizontal="center"/>
    </xf>
    <xf numFmtId="0" fontId="14" fillId="0" borderId="0" xfId="3" applyFont="1" applyAlignment="1">
      <alignment vertical="center" wrapText="1"/>
    </xf>
    <xf numFmtId="0" fontId="14" fillId="0" borderId="0" xfId="3" applyFont="1"/>
    <xf numFmtId="0" fontId="7" fillId="0" borderId="0" xfId="3" applyFont="1" applyAlignment="1">
      <alignment horizontal="center"/>
    </xf>
    <xf numFmtId="0" fontId="7" fillId="0" borderId="0" xfId="3" applyFont="1"/>
    <xf numFmtId="43" fontId="12" fillId="0" borderId="0" xfId="3" applyNumberFormat="1"/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165" fontId="12" fillId="0" borderId="0" xfId="3" applyNumberFormat="1"/>
    <xf numFmtId="0" fontId="5" fillId="0" borderId="10" xfId="3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4" fillId="0" borderId="6" xfId="3" applyFont="1" applyBorder="1" applyAlignment="1">
      <alignment horizontal="justify" vertical="top" wrapText="1"/>
    </xf>
    <xf numFmtId="0" fontId="6" fillId="0" borderId="10" xfId="3" applyFont="1" applyBorder="1" applyAlignment="1">
      <alignment horizontal="center"/>
    </xf>
    <xf numFmtId="164" fontId="6" fillId="0" borderId="8" xfId="4" applyFont="1" applyFill="1" applyBorder="1" applyAlignment="1">
      <alignment horizontal="right"/>
    </xf>
    <xf numFmtId="0" fontId="12" fillId="0" borderId="8" xfId="3" applyBorder="1"/>
    <xf numFmtId="0" fontId="5" fillId="0" borderId="6" xfId="3" applyFont="1" applyBorder="1" applyAlignment="1">
      <alignment horizontal="right"/>
    </xf>
    <xf numFmtId="0" fontId="12" fillId="0" borderId="6" xfId="3" applyBorder="1"/>
    <xf numFmtId="0" fontId="12" fillId="0" borderId="5" xfId="3" applyBorder="1"/>
    <xf numFmtId="0" fontId="4" fillId="0" borderId="1" xfId="3" applyFont="1" applyBorder="1" applyAlignment="1">
      <alignment horizontal="left" vertical="top" wrapText="1"/>
    </xf>
    <xf numFmtId="0" fontId="15" fillId="0" borderId="54" xfId="0" applyFont="1" applyBorder="1" applyAlignment="1">
      <alignment horizontal="center" vertical="center"/>
    </xf>
    <xf numFmtId="173" fontId="15" fillId="0" borderId="54" xfId="5" applyNumberFormat="1" applyFont="1" applyBorder="1" applyAlignment="1">
      <alignment horizontal="center" vertical="center"/>
    </xf>
    <xf numFmtId="0" fontId="4" fillId="0" borderId="55" xfId="3" applyFont="1" applyBorder="1" applyAlignment="1">
      <alignment horizontal="center" vertical="center" wrapText="1"/>
    </xf>
    <xf numFmtId="0" fontId="4" fillId="0" borderId="56" xfId="3" applyFont="1" applyBorder="1" applyAlignment="1">
      <alignment horizontal="left" vertical="center" wrapText="1"/>
    </xf>
    <xf numFmtId="0" fontId="8" fillId="0" borderId="9" xfId="3" applyFont="1" applyBorder="1" applyAlignment="1">
      <alignment horizontal="center"/>
    </xf>
    <xf numFmtId="0" fontId="14" fillId="0" borderId="1" xfId="0" applyFont="1" applyBorder="1"/>
    <xf numFmtId="0" fontId="19" fillId="0" borderId="1" xfId="3" applyFont="1" applyBorder="1" applyAlignment="1">
      <alignment horizontal="left" vertical="center" wrapText="1"/>
    </xf>
    <xf numFmtId="0" fontId="88" fillId="0" borderId="5" xfId="3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8" fillId="0" borderId="5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/>
    </xf>
    <xf numFmtId="0" fontId="4" fillId="0" borderId="55" xfId="3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5" fillId="0" borderId="6" xfId="3" applyFont="1" applyBorder="1" applyAlignment="1">
      <alignment horizontal="center"/>
    </xf>
    <xf numFmtId="173" fontId="89" fillId="0" borderId="54" xfId="5" applyNumberFormat="1" applyFont="1" applyBorder="1" applyAlignment="1">
      <alignment horizontal="center" vertical="center"/>
    </xf>
    <xf numFmtId="0" fontId="88" fillId="0" borderId="3" xfId="3" applyFont="1" applyBorder="1" applyAlignment="1">
      <alignment horizontal="left" vertical="center" wrapText="1"/>
    </xf>
    <xf numFmtId="0" fontId="88" fillId="0" borderId="6" xfId="3" applyFont="1" applyBorder="1" applyAlignment="1">
      <alignment horizontal="left" vertical="center" wrapText="1"/>
    </xf>
    <xf numFmtId="44" fontId="14" fillId="0" borderId="1" xfId="351" applyFont="1" applyBorder="1"/>
    <xf numFmtId="44" fontId="8" fillId="0" borderId="9" xfId="351" applyFont="1" applyBorder="1" applyAlignment="1">
      <alignment horizontal="center"/>
    </xf>
    <xf numFmtId="44" fontId="15" fillId="0" borderId="54" xfId="351" applyFont="1" applyFill="1" applyBorder="1" applyAlignment="1">
      <alignment horizontal="center" vertical="center"/>
    </xf>
    <xf numFmtId="44" fontId="15" fillId="0" borderId="54" xfId="351" applyFont="1" applyBorder="1" applyAlignment="1">
      <alignment horizontal="center" vertical="center"/>
    </xf>
    <xf numFmtId="44" fontId="11" fillId="0" borderId="1" xfId="351" applyFont="1" applyBorder="1" applyAlignment="1">
      <alignment horizontal="right" vertical="center"/>
    </xf>
    <xf numFmtId="44" fontId="4" fillId="0" borderId="1" xfId="351" applyFont="1" applyBorder="1" applyAlignment="1">
      <alignment horizontal="right" vertical="center" wrapText="1"/>
    </xf>
    <xf numFmtId="44" fontId="4" fillId="0" borderId="54" xfId="351" applyFont="1" applyBorder="1" applyAlignment="1">
      <alignment horizontal="right" vertical="center" wrapText="1"/>
    </xf>
    <xf numFmtId="44" fontId="7" fillId="0" borderId="0" xfId="351" applyFont="1"/>
    <xf numFmtId="44" fontId="12" fillId="0" borderId="0" xfId="351" applyFont="1"/>
    <xf numFmtId="44" fontId="12" fillId="0" borderId="6" xfId="351" applyFont="1" applyBorder="1"/>
    <xf numFmtId="0" fontId="15" fillId="0" borderId="1" xfId="0" applyFont="1" applyBorder="1" applyAlignment="1">
      <alignment horizontal="center" vertical="center"/>
    </xf>
    <xf numFmtId="0" fontId="91" fillId="0" borderId="56" xfId="3" applyFont="1" applyBorder="1" applyAlignment="1">
      <alignment horizontal="left" vertical="center" wrapText="1"/>
    </xf>
    <xf numFmtId="173" fontId="15" fillId="0" borderId="1" xfId="5" applyNumberFormat="1" applyFont="1" applyBorder="1" applyAlignment="1">
      <alignment horizontal="center" vertical="center"/>
    </xf>
    <xf numFmtId="0" fontId="91" fillId="0" borderId="5" xfId="3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44" fontId="0" fillId="0" borderId="0" xfId="351" applyFont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44" fontId="14" fillId="0" borderId="12" xfId="351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44" fontId="14" fillId="0" borderId="12" xfId="351" applyFont="1" applyBorder="1" applyAlignment="1">
      <alignment horizontal="center" vertical="center" wrapText="1"/>
    </xf>
    <xf numFmtId="9" fontId="34" fillId="88" borderId="0" xfId="352" applyFont="1" applyFill="1" applyAlignment="1">
      <alignment horizontal="center" vertical="center"/>
    </xf>
    <xf numFmtId="44" fontId="0" fillId="87" borderId="0" xfId="0" applyNumberFormat="1" applyFill="1" applyAlignment="1">
      <alignment vertical="center"/>
    </xf>
    <xf numFmtId="0" fontId="14" fillId="88" borderId="0" xfId="0" applyFont="1" applyFill="1" applyAlignment="1">
      <alignment horizontal="center" vertical="center"/>
    </xf>
    <xf numFmtId="0" fontId="14" fillId="88" borderId="0" xfId="0" applyFont="1" applyFill="1" applyAlignment="1">
      <alignment horizontal="left" vertical="center" wrapText="1"/>
    </xf>
    <xf numFmtId="0" fontId="0" fillId="88" borderId="0" xfId="0" applyFill="1" applyAlignment="1">
      <alignment horizontal="center" vertical="center"/>
    </xf>
    <xf numFmtId="44" fontId="0" fillId="88" borderId="0" xfId="351" applyFont="1" applyFill="1" applyAlignment="1">
      <alignment horizontal="center" vertical="center"/>
    </xf>
    <xf numFmtId="0" fontId="0" fillId="88" borderId="0" xfId="0" applyFill="1" applyAlignment="1">
      <alignment vertical="center"/>
    </xf>
    <xf numFmtId="10" fontId="14" fillId="0" borderId="0" xfId="352" applyNumberFormat="1" applyFont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0" fontId="8" fillId="0" borderId="4" xfId="3" applyFont="1" applyBorder="1" applyAlignment="1">
      <alignment horizontal="left" vertical="top" wrapText="1"/>
    </xf>
    <xf numFmtId="0" fontId="8" fillId="0" borderId="3" xfId="3" applyFont="1" applyBorder="1" applyAlignment="1">
      <alignment horizontal="left" vertical="top" wrapText="1"/>
    </xf>
    <xf numFmtId="0" fontId="8" fillId="0" borderId="2" xfId="3" applyFont="1" applyBorder="1" applyAlignment="1">
      <alignment horizontal="left" vertical="top" wrapText="1"/>
    </xf>
    <xf numFmtId="0" fontId="8" fillId="0" borderId="4" xfId="3" applyFont="1" applyBorder="1" applyAlignment="1">
      <alignment horizontal="center" vertical="top" wrapText="1"/>
    </xf>
    <xf numFmtId="0" fontId="8" fillId="0" borderId="3" xfId="3" applyFont="1" applyBorder="1" applyAlignment="1">
      <alignment horizontal="center" vertical="top" wrapText="1"/>
    </xf>
    <xf numFmtId="0" fontId="8" fillId="0" borderId="2" xfId="3" applyFont="1" applyBorder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10" fillId="0" borderId="0" xfId="3" applyFont="1" applyAlignment="1">
      <alignment horizontal="left" vertical="top" wrapText="1"/>
    </xf>
    <xf numFmtId="0" fontId="1" fillId="0" borderId="0" xfId="3" applyFont="1" applyAlignment="1">
      <alignment horizontal="center"/>
    </xf>
    <xf numFmtId="0" fontId="12" fillId="0" borderId="0" xfId="3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/>
    </xf>
    <xf numFmtId="0" fontId="19" fillId="0" borderId="4" xfId="3" applyFont="1" applyBorder="1" applyAlignment="1">
      <alignment horizontal="left"/>
    </xf>
    <xf numFmtId="0" fontId="19" fillId="0" borderId="3" xfId="3" applyFont="1" applyBorder="1" applyAlignment="1">
      <alignment horizontal="left"/>
    </xf>
    <xf numFmtId="0" fontId="19" fillId="0" borderId="2" xfId="3" applyFont="1" applyBorder="1" applyAlignment="1">
      <alignment horizontal="left"/>
    </xf>
    <xf numFmtId="0" fontId="18" fillId="0" borderId="57" xfId="3" applyFont="1" applyBorder="1" applyAlignment="1">
      <alignment horizontal="center" vertical="center" wrapText="1"/>
    </xf>
    <xf numFmtId="0" fontId="18" fillId="0" borderId="58" xfId="3" applyFont="1" applyBorder="1" applyAlignment="1">
      <alignment horizontal="center" vertical="center" wrapText="1"/>
    </xf>
    <xf numFmtId="0" fontId="18" fillId="0" borderId="59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/>
    </xf>
    <xf numFmtId="0" fontId="8" fillId="0" borderId="4" xfId="3" applyFont="1" applyBorder="1" applyAlignment="1">
      <alignment horizontal="left" vertical="center"/>
    </xf>
    <xf numFmtId="0" fontId="8" fillId="0" borderId="3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1" xfId="3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/>
    </xf>
  </cellXfs>
  <cellStyles count="353">
    <cellStyle name="0" xfId="12" xr:uid="{00000000-0005-0000-0000-000000000000}"/>
    <cellStyle name="2" xfId="13" xr:uid="{00000000-0005-0000-0000-000001000000}"/>
    <cellStyle name="20% - Accent1" xfId="14" xr:uid="{00000000-0005-0000-0000-000002000000}"/>
    <cellStyle name="20% - Accent2" xfId="15" xr:uid="{00000000-0005-0000-0000-000003000000}"/>
    <cellStyle name="20% - Accent3" xfId="16" xr:uid="{00000000-0005-0000-0000-000004000000}"/>
    <cellStyle name="20% - Accent4" xfId="17" xr:uid="{00000000-0005-0000-0000-000005000000}"/>
    <cellStyle name="20% - Accent5" xfId="18" xr:uid="{00000000-0005-0000-0000-000006000000}"/>
    <cellStyle name="20% - Accent6" xfId="19" xr:uid="{00000000-0005-0000-0000-000007000000}"/>
    <cellStyle name="20% - Ênfase1 2" xfId="20" xr:uid="{00000000-0005-0000-0000-000008000000}"/>
    <cellStyle name="20% - Ênfase1 3" xfId="21" xr:uid="{00000000-0005-0000-0000-000009000000}"/>
    <cellStyle name="20% - Ênfase2 2" xfId="22" xr:uid="{00000000-0005-0000-0000-00000A000000}"/>
    <cellStyle name="20% - Ênfase2 3" xfId="23" xr:uid="{00000000-0005-0000-0000-00000B000000}"/>
    <cellStyle name="20% - Ênfase3 2" xfId="24" xr:uid="{00000000-0005-0000-0000-00000C000000}"/>
    <cellStyle name="20% - Ênfase3 3" xfId="25" xr:uid="{00000000-0005-0000-0000-00000D000000}"/>
    <cellStyle name="20% - Ênfase4 2" xfId="26" xr:uid="{00000000-0005-0000-0000-00000E000000}"/>
    <cellStyle name="20% - Ênfase4 3" xfId="27" xr:uid="{00000000-0005-0000-0000-00000F000000}"/>
    <cellStyle name="20% - Ênfase5 2" xfId="28" xr:uid="{00000000-0005-0000-0000-000010000000}"/>
    <cellStyle name="20% - Ênfase5 3" xfId="29" xr:uid="{00000000-0005-0000-0000-000011000000}"/>
    <cellStyle name="20% - Ênfase6 2" xfId="30" xr:uid="{00000000-0005-0000-0000-000012000000}"/>
    <cellStyle name="20% - Ênfase6 3" xfId="31" xr:uid="{00000000-0005-0000-0000-000013000000}"/>
    <cellStyle name="20% - Énfasis1" xfId="32" xr:uid="{00000000-0005-0000-0000-000014000000}"/>
    <cellStyle name="20% - Énfasis2" xfId="33" xr:uid="{00000000-0005-0000-0000-000015000000}"/>
    <cellStyle name="20% - Énfasis3" xfId="34" xr:uid="{00000000-0005-0000-0000-000016000000}"/>
    <cellStyle name="20% - Énfasis4" xfId="35" xr:uid="{00000000-0005-0000-0000-000017000000}"/>
    <cellStyle name="20% - Énfasis5" xfId="36" xr:uid="{00000000-0005-0000-0000-000018000000}"/>
    <cellStyle name="20% - Énfasis6" xfId="37" xr:uid="{00000000-0005-0000-0000-000019000000}"/>
    <cellStyle name="3" xfId="38" xr:uid="{00000000-0005-0000-0000-00001A000000}"/>
    <cellStyle name="33" xfId="39" xr:uid="{00000000-0005-0000-0000-00001B000000}"/>
    <cellStyle name="40% - Accent1" xfId="40" xr:uid="{00000000-0005-0000-0000-00001C000000}"/>
    <cellStyle name="40% - Accent2" xfId="41" xr:uid="{00000000-0005-0000-0000-00001D000000}"/>
    <cellStyle name="40% - Accent3" xfId="42" xr:uid="{00000000-0005-0000-0000-00001E000000}"/>
    <cellStyle name="40% - Accent4" xfId="43" xr:uid="{00000000-0005-0000-0000-00001F000000}"/>
    <cellStyle name="40% - Accent5" xfId="44" xr:uid="{00000000-0005-0000-0000-000020000000}"/>
    <cellStyle name="40% - Accent6" xfId="45" xr:uid="{00000000-0005-0000-0000-000021000000}"/>
    <cellStyle name="40% - Ênfase1 2" xfId="46" xr:uid="{00000000-0005-0000-0000-000022000000}"/>
    <cellStyle name="40% - Ênfase1 3" xfId="47" xr:uid="{00000000-0005-0000-0000-000023000000}"/>
    <cellStyle name="40% - Ênfase2 2" xfId="48" xr:uid="{00000000-0005-0000-0000-000024000000}"/>
    <cellStyle name="40% - Ênfase2 3" xfId="49" xr:uid="{00000000-0005-0000-0000-000025000000}"/>
    <cellStyle name="40% - Ênfase3 2" xfId="50" xr:uid="{00000000-0005-0000-0000-000026000000}"/>
    <cellStyle name="40% - Ênfase3 3" xfId="51" xr:uid="{00000000-0005-0000-0000-000027000000}"/>
    <cellStyle name="40% - Ênfase4 2" xfId="52" xr:uid="{00000000-0005-0000-0000-000028000000}"/>
    <cellStyle name="40% - Ênfase4 3" xfId="53" xr:uid="{00000000-0005-0000-0000-000029000000}"/>
    <cellStyle name="40% - Ênfase5 2" xfId="54" xr:uid="{00000000-0005-0000-0000-00002A000000}"/>
    <cellStyle name="40% - Ênfase5 3" xfId="55" xr:uid="{00000000-0005-0000-0000-00002B000000}"/>
    <cellStyle name="40% - Ênfase6 2" xfId="56" xr:uid="{00000000-0005-0000-0000-00002C000000}"/>
    <cellStyle name="40% - Ênfase6 3" xfId="57" xr:uid="{00000000-0005-0000-0000-00002D000000}"/>
    <cellStyle name="40% - Énfasis1" xfId="58" xr:uid="{00000000-0005-0000-0000-00002E000000}"/>
    <cellStyle name="40% - Énfasis2" xfId="59" xr:uid="{00000000-0005-0000-0000-00002F000000}"/>
    <cellStyle name="40% - Énfasis3" xfId="60" xr:uid="{00000000-0005-0000-0000-000030000000}"/>
    <cellStyle name="40% - Énfasis4" xfId="61" xr:uid="{00000000-0005-0000-0000-000031000000}"/>
    <cellStyle name="40% - Énfasis5" xfId="62" xr:uid="{00000000-0005-0000-0000-000032000000}"/>
    <cellStyle name="40% - Énfasis6" xfId="63" xr:uid="{00000000-0005-0000-0000-000033000000}"/>
    <cellStyle name="44" xfId="64" xr:uid="{00000000-0005-0000-0000-000034000000}"/>
    <cellStyle name="55" xfId="65" xr:uid="{00000000-0005-0000-0000-000035000000}"/>
    <cellStyle name="60% - Accent1" xfId="66" xr:uid="{00000000-0005-0000-0000-000036000000}"/>
    <cellStyle name="60% - Accent2" xfId="67" xr:uid="{00000000-0005-0000-0000-000037000000}"/>
    <cellStyle name="60% - Accent3" xfId="68" xr:uid="{00000000-0005-0000-0000-000038000000}"/>
    <cellStyle name="60% - Accent4" xfId="69" xr:uid="{00000000-0005-0000-0000-000039000000}"/>
    <cellStyle name="60% - Accent5" xfId="70" xr:uid="{00000000-0005-0000-0000-00003A000000}"/>
    <cellStyle name="60% - Accent6" xfId="71" xr:uid="{00000000-0005-0000-0000-00003B000000}"/>
    <cellStyle name="60% - Ênfase1 2" xfId="72" xr:uid="{00000000-0005-0000-0000-00003C000000}"/>
    <cellStyle name="60% - Ênfase1 3" xfId="73" xr:uid="{00000000-0005-0000-0000-00003D000000}"/>
    <cellStyle name="60% - Ênfase2 2" xfId="74" xr:uid="{00000000-0005-0000-0000-00003E000000}"/>
    <cellStyle name="60% - Ênfase2 3" xfId="75" xr:uid="{00000000-0005-0000-0000-00003F000000}"/>
    <cellStyle name="60% - Ênfase3 2" xfId="76" xr:uid="{00000000-0005-0000-0000-000040000000}"/>
    <cellStyle name="60% - Ênfase3 3" xfId="77" xr:uid="{00000000-0005-0000-0000-000041000000}"/>
    <cellStyle name="60% - Ênfase4 2" xfId="78" xr:uid="{00000000-0005-0000-0000-000042000000}"/>
    <cellStyle name="60% - Ênfase4 3" xfId="79" xr:uid="{00000000-0005-0000-0000-000043000000}"/>
    <cellStyle name="60% - Ênfase5 2" xfId="80" xr:uid="{00000000-0005-0000-0000-000044000000}"/>
    <cellStyle name="60% - Ênfase5 3" xfId="81" xr:uid="{00000000-0005-0000-0000-000045000000}"/>
    <cellStyle name="60% - Ênfase6 2" xfId="82" xr:uid="{00000000-0005-0000-0000-000046000000}"/>
    <cellStyle name="60% - Ênfase6 3" xfId="83" xr:uid="{00000000-0005-0000-0000-000047000000}"/>
    <cellStyle name="60% - Énfasis1" xfId="84" xr:uid="{00000000-0005-0000-0000-000048000000}"/>
    <cellStyle name="60% - Énfasis2" xfId="85" xr:uid="{00000000-0005-0000-0000-000049000000}"/>
    <cellStyle name="60% - Énfasis3" xfId="86" xr:uid="{00000000-0005-0000-0000-00004A000000}"/>
    <cellStyle name="60% - Énfasis4" xfId="87" xr:uid="{00000000-0005-0000-0000-00004B000000}"/>
    <cellStyle name="60% - Énfasis5" xfId="88" xr:uid="{00000000-0005-0000-0000-00004C000000}"/>
    <cellStyle name="60% - Énfasis6" xfId="89" xr:uid="{00000000-0005-0000-0000-00004D000000}"/>
    <cellStyle name="77" xfId="90" xr:uid="{00000000-0005-0000-0000-00004E000000}"/>
    <cellStyle name="Accent1" xfId="91" xr:uid="{00000000-0005-0000-0000-00004F000000}"/>
    <cellStyle name="Accent2" xfId="92" xr:uid="{00000000-0005-0000-0000-000050000000}"/>
    <cellStyle name="Accent3" xfId="93" xr:uid="{00000000-0005-0000-0000-000051000000}"/>
    <cellStyle name="Accent4" xfId="94" xr:uid="{00000000-0005-0000-0000-000052000000}"/>
    <cellStyle name="Accent5" xfId="95" xr:uid="{00000000-0005-0000-0000-000053000000}"/>
    <cellStyle name="Accent6" xfId="96" xr:uid="{00000000-0005-0000-0000-000054000000}"/>
    <cellStyle name="Bad" xfId="97" xr:uid="{00000000-0005-0000-0000-000055000000}"/>
    <cellStyle name="Bom 2" xfId="98" xr:uid="{00000000-0005-0000-0000-000056000000}"/>
    <cellStyle name="Bom 3" xfId="99" xr:uid="{00000000-0005-0000-0000-000057000000}"/>
    <cellStyle name="Buena" xfId="100" xr:uid="{00000000-0005-0000-0000-000058000000}"/>
    <cellStyle name="Calculation" xfId="101" xr:uid="{00000000-0005-0000-0000-000059000000}"/>
    <cellStyle name="Cálculo 2" xfId="102" xr:uid="{00000000-0005-0000-0000-00005A000000}"/>
    <cellStyle name="Cálculo 3" xfId="103" xr:uid="{00000000-0005-0000-0000-00005B000000}"/>
    <cellStyle name="Celda de comprobación" xfId="104" xr:uid="{00000000-0005-0000-0000-00005C000000}"/>
    <cellStyle name="Celda vinculada" xfId="105" xr:uid="{00000000-0005-0000-0000-00005D000000}"/>
    <cellStyle name="Célula de Verificação 2" xfId="106" xr:uid="{00000000-0005-0000-0000-00005E000000}"/>
    <cellStyle name="Célula de Verificação 3" xfId="107" xr:uid="{00000000-0005-0000-0000-00005F000000}"/>
    <cellStyle name="Célula Vinculada 2" xfId="108" xr:uid="{00000000-0005-0000-0000-000060000000}"/>
    <cellStyle name="Célula Vinculada 3" xfId="109" xr:uid="{00000000-0005-0000-0000-000061000000}"/>
    <cellStyle name="Check Cell" xfId="110" xr:uid="{00000000-0005-0000-0000-000062000000}"/>
    <cellStyle name="E" xfId="111" xr:uid="{00000000-0005-0000-0000-000063000000}"/>
    <cellStyle name="Encabezado 4" xfId="112" xr:uid="{00000000-0005-0000-0000-000064000000}"/>
    <cellStyle name="Ênfase1 2" xfId="113" xr:uid="{00000000-0005-0000-0000-000065000000}"/>
    <cellStyle name="Ênfase1 3" xfId="114" xr:uid="{00000000-0005-0000-0000-000066000000}"/>
    <cellStyle name="Ênfase2 2" xfId="115" xr:uid="{00000000-0005-0000-0000-000067000000}"/>
    <cellStyle name="Ênfase2 3" xfId="116" xr:uid="{00000000-0005-0000-0000-000068000000}"/>
    <cellStyle name="Ênfase3 2" xfId="117" xr:uid="{00000000-0005-0000-0000-000069000000}"/>
    <cellStyle name="Ênfase3 3" xfId="118" xr:uid="{00000000-0005-0000-0000-00006A000000}"/>
    <cellStyle name="Ênfase4 2" xfId="119" xr:uid="{00000000-0005-0000-0000-00006B000000}"/>
    <cellStyle name="Ênfase4 3" xfId="120" xr:uid="{00000000-0005-0000-0000-00006C000000}"/>
    <cellStyle name="Ênfase5 2" xfId="121" xr:uid="{00000000-0005-0000-0000-00006D000000}"/>
    <cellStyle name="Ênfase5 3" xfId="122" xr:uid="{00000000-0005-0000-0000-00006E000000}"/>
    <cellStyle name="Ênfase6 2" xfId="123" xr:uid="{00000000-0005-0000-0000-00006F000000}"/>
    <cellStyle name="Ênfase6 3" xfId="124" xr:uid="{00000000-0005-0000-0000-000070000000}"/>
    <cellStyle name="Énfasis1" xfId="125" xr:uid="{00000000-0005-0000-0000-000071000000}"/>
    <cellStyle name="Énfasis2" xfId="126" xr:uid="{00000000-0005-0000-0000-000072000000}"/>
    <cellStyle name="Énfasis3" xfId="127" xr:uid="{00000000-0005-0000-0000-000073000000}"/>
    <cellStyle name="Énfasis4" xfId="128" xr:uid="{00000000-0005-0000-0000-000074000000}"/>
    <cellStyle name="Énfasis5" xfId="129" xr:uid="{00000000-0005-0000-0000-000075000000}"/>
    <cellStyle name="Énfasis6" xfId="130" xr:uid="{00000000-0005-0000-0000-000076000000}"/>
    <cellStyle name="Entrada 2" xfId="131" xr:uid="{00000000-0005-0000-0000-000077000000}"/>
    <cellStyle name="Entrada 3" xfId="132" xr:uid="{00000000-0005-0000-0000-000078000000}"/>
    <cellStyle name="Excel_BuiltIn_Comma 1" xfId="133" xr:uid="{00000000-0005-0000-0000-000079000000}"/>
    <cellStyle name="Explanatory Text" xfId="134" xr:uid="{00000000-0005-0000-0000-00007A000000}"/>
    <cellStyle name="Good" xfId="135" xr:uid="{00000000-0005-0000-0000-00007B000000}"/>
    <cellStyle name="H" xfId="136" xr:uid="{00000000-0005-0000-0000-00007C000000}"/>
    <cellStyle name="Heading" xfId="137" xr:uid="{00000000-0005-0000-0000-00007D000000}"/>
    <cellStyle name="Heading 1" xfId="138" xr:uid="{00000000-0005-0000-0000-00007E000000}"/>
    <cellStyle name="Heading 2" xfId="139" xr:uid="{00000000-0005-0000-0000-00007F000000}"/>
    <cellStyle name="Heading 3" xfId="140" xr:uid="{00000000-0005-0000-0000-000080000000}"/>
    <cellStyle name="Heading 4" xfId="141" xr:uid="{00000000-0005-0000-0000-000081000000}"/>
    <cellStyle name="Heading1" xfId="142" xr:uid="{00000000-0005-0000-0000-000082000000}"/>
    <cellStyle name="Hiperlink 2" xfId="143" xr:uid="{00000000-0005-0000-0000-000083000000}"/>
    <cellStyle name="Incorrecto" xfId="144" xr:uid="{00000000-0005-0000-0000-000084000000}"/>
    <cellStyle name="Incorreto 2" xfId="145" xr:uid="{00000000-0005-0000-0000-000085000000}"/>
    <cellStyle name="Incorreto 3" xfId="146" xr:uid="{00000000-0005-0000-0000-000086000000}"/>
    <cellStyle name="Input" xfId="147" xr:uid="{00000000-0005-0000-0000-000087000000}"/>
    <cellStyle name="Linked Cell" xfId="148" xr:uid="{00000000-0005-0000-0000-000088000000}"/>
    <cellStyle name="M" xfId="149" xr:uid="{00000000-0005-0000-0000-000089000000}"/>
    <cellStyle name="Moeda" xfId="351" builtinId="4"/>
    <cellStyle name="Moeda 2" xfId="2" xr:uid="{00000000-0005-0000-0000-00008A000000}"/>
    <cellStyle name="Moeda 2 2" xfId="150" xr:uid="{00000000-0005-0000-0000-00008B000000}"/>
    <cellStyle name="Moeda 2 2 2" xfId="151" xr:uid="{00000000-0005-0000-0000-00008C000000}"/>
    <cellStyle name="Moeda 2 3" xfId="152" xr:uid="{00000000-0005-0000-0000-00008D000000}"/>
    <cellStyle name="Moeda 3" xfId="4" xr:uid="{00000000-0005-0000-0000-00008E000000}"/>
    <cellStyle name="Moeda 4" xfId="153" xr:uid="{00000000-0005-0000-0000-00008F000000}"/>
    <cellStyle name="Moeda 5" xfId="154" xr:uid="{00000000-0005-0000-0000-000090000000}"/>
    <cellStyle name="Moeda0" xfId="155" xr:uid="{00000000-0005-0000-0000-000091000000}"/>
    <cellStyle name="Neutra 2" xfId="156" xr:uid="{00000000-0005-0000-0000-000092000000}"/>
    <cellStyle name="Neutra 3" xfId="157" xr:uid="{00000000-0005-0000-0000-000093000000}"/>
    <cellStyle name="Neutral" xfId="158" xr:uid="{00000000-0005-0000-0000-000094000000}"/>
    <cellStyle name="Normal" xfId="0" builtinId="0"/>
    <cellStyle name="Normal 10" xfId="159" xr:uid="{00000000-0005-0000-0000-000096000000}"/>
    <cellStyle name="Normal 100" xfId="160" xr:uid="{00000000-0005-0000-0000-000097000000}"/>
    <cellStyle name="Normal 101" xfId="161" xr:uid="{00000000-0005-0000-0000-000098000000}"/>
    <cellStyle name="Normal 102" xfId="162" xr:uid="{00000000-0005-0000-0000-000099000000}"/>
    <cellStyle name="Normal 103" xfId="163" xr:uid="{00000000-0005-0000-0000-00009A000000}"/>
    <cellStyle name="Normal 104" xfId="164" xr:uid="{00000000-0005-0000-0000-00009B000000}"/>
    <cellStyle name="Normal 105" xfId="165" xr:uid="{00000000-0005-0000-0000-00009C000000}"/>
    <cellStyle name="Normal 106" xfId="166" xr:uid="{00000000-0005-0000-0000-00009D000000}"/>
    <cellStyle name="Normal 107" xfId="167" xr:uid="{00000000-0005-0000-0000-00009E000000}"/>
    <cellStyle name="Normal 108" xfId="168" xr:uid="{00000000-0005-0000-0000-00009F000000}"/>
    <cellStyle name="Normal 109" xfId="169" xr:uid="{00000000-0005-0000-0000-0000A0000000}"/>
    <cellStyle name="Normal 11" xfId="170" xr:uid="{00000000-0005-0000-0000-0000A1000000}"/>
    <cellStyle name="Normal 110" xfId="171" xr:uid="{00000000-0005-0000-0000-0000A2000000}"/>
    <cellStyle name="Normal 111" xfId="172" xr:uid="{00000000-0005-0000-0000-0000A3000000}"/>
    <cellStyle name="Normal 112" xfId="173" xr:uid="{00000000-0005-0000-0000-0000A4000000}"/>
    <cellStyle name="Normal 113" xfId="174" xr:uid="{00000000-0005-0000-0000-0000A5000000}"/>
    <cellStyle name="Normal 114" xfId="175" xr:uid="{00000000-0005-0000-0000-0000A6000000}"/>
    <cellStyle name="Normal 115" xfId="176" xr:uid="{00000000-0005-0000-0000-0000A7000000}"/>
    <cellStyle name="Normal 116" xfId="177" xr:uid="{00000000-0005-0000-0000-0000A8000000}"/>
    <cellStyle name="Normal 117" xfId="178" xr:uid="{00000000-0005-0000-0000-0000A9000000}"/>
    <cellStyle name="Normal 118" xfId="179" xr:uid="{00000000-0005-0000-0000-0000AA000000}"/>
    <cellStyle name="Normal 119" xfId="180" xr:uid="{00000000-0005-0000-0000-0000AB000000}"/>
    <cellStyle name="Normal 12" xfId="181" xr:uid="{00000000-0005-0000-0000-0000AC000000}"/>
    <cellStyle name="Normal 120" xfId="182" xr:uid="{00000000-0005-0000-0000-0000AD000000}"/>
    <cellStyle name="Normal 121" xfId="183" xr:uid="{00000000-0005-0000-0000-0000AE000000}"/>
    <cellStyle name="Normal 121 2" xfId="11" xr:uid="{00000000-0005-0000-0000-0000AF000000}"/>
    <cellStyle name="Normal 122" xfId="184" xr:uid="{00000000-0005-0000-0000-0000B0000000}"/>
    <cellStyle name="Normal 122 2" xfId="8" xr:uid="{00000000-0005-0000-0000-0000B1000000}"/>
    <cellStyle name="Normal 122 2 2" xfId="10" xr:uid="{00000000-0005-0000-0000-0000B2000000}"/>
    <cellStyle name="Normal 122 3" xfId="9" xr:uid="{00000000-0005-0000-0000-0000B3000000}"/>
    <cellStyle name="Normal 123" xfId="185" xr:uid="{00000000-0005-0000-0000-0000B4000000}"/>
    <cellStyle name="Normal 124" xfId="186" xr:uid="{00000000-0005-0000-0000-0000B5000000}"/>
    <cellStyle name="Normal 125" xfId="187" xr:uid="{00000000-0005-0000-0000-0000B6000000}"/>
    <cellStyle name="Normal 13" xfId="188" xr:uid="{00000000-0005-0000-0000-0000B7000000}"/>
    <cellStyle name="Normal 14" xfId="189" xr:uid="{00000000-0005-0000-0000-0000B8000000}"/>
    <cellStyle name="Normal 15" xfId="190" xr:uid="{00000000-0005-0000-0000-0000B9000000}"/>
    <cellStyle name="Normal 16" xfId="191" xr:uid="{00000000-0005-0000-0000-0000BA000000}"/>
    <cellStyle name="Normal 17" xfId="192" xr:uid="{00000000-0005-0000-0000-0000BB000000}"/>
    <cellStyle name="Normal 18" xfId="193" xr:uid="{00000000-0005-0000-0000-0000BC000000}"/>
    <cellStyle name="Normal 19" xfId="194" xr:uid="{00000000-0005-0000-0000-0000BD000000}"/>
    <cellStyle name="Normal 2" xfId="1" xr:uid="{00000000-0005-0000-0000-0000BE000000}"/>
    <cellStyle name="Normal 2 2" xfId="195" xr:uid="{00000000-0005-0000-0000-0000BF000000}"/>
    <cellStyle name="Normal 2 2 2" xfId="196" xr:uid="{00000000-0005-0000-0000-0000C0000000}"/>
    <cellStyle name="Normal 2 2 3" xfId="197" xr:uid="{00000000-0005-0000-0000-0000C1000000}"/>
    <cellStyle name="Normal 2 3" xfId="198" xr:uid="{00000000-0005-0000-0000-0000C2000000}"/>
    <cellStyle name="Normal 20" xfId="199" xr:uid="{00000000-0005-0000-0000-0000C3000000}"/>
    <cellStyle name="Normal 21" xfId="200" xr:uid="{00000000-0005-0000-0000-0000C4000000}"/>
    <cellStyle name="Normal 22" xfId="201" xr:uid="{00000000-0005-0000-0000-0000C5000000}"/>
    <cellStyle name="Normal 23" xfId="202" xr:uid="{00000000-0005-0000-0000-0000C6000000}"/>
    <cellStyle name="Normal 24" xfId="203" xr:uid="{00000000-0005-0000-0000-0000C7000000}"/>
    <cellStyle name="Normal 25" xfId="204" xr:uid="{00000000-0005-0000-0000-0000C8000000}"/>
    <cellStyle name="Normal 26" xfId="205" xr:uid="{00000000-0005-0000-0000-0000C9000000}"/>
    <cellStyle name="Normal 27" xfId="206" xr:uid="{00000000-0005-0000-0000-0000CA000000}"/>
    <cellStyle name="Normal 28" xfId="207" xr:uid="{00000000-0005-0000-0000-0000CB000000}"/>
    <cellStyle name="Normal 29" xfId="208" xr:uid="{00000000-0005-0000-0000-0000CC000000}"/>
    <cellStyle name="Normal 3" xfId="3" xr:uid="{00000000-0005-0000-0000-0000CD000000}"/>
    <cellStyle name="Normal 3 2" xfId="209" xr:uid="{00000000-0005-0000-0000-0000CE000000}"/>
    <cellStyle name="Normal 3 3" xfId="210" xr:uid="{00000000-0005-0000-0000-0000CF000000}"/>
    <cellStyle name="Normal 30" xfId="211" xr:uid="{00000000-0005-0000-0000-0000D0000000}"/>
    <cellStyle name="Normal 31" xfId="212" xr:uid="{00000000-0005-0000-0000-0000D1000000}"/>
    <cellStyle name="Normal 32" xfId="213" xr:uid="{00000000-0005-0000-0000-0000D2000000}"/>
    <cellStyle name="Normal 33" xfId="214" xr:uid="{00000000-0005-0000-0000-0000D3000000}"/>
    <cellStyle name="Normal 34" xfId="215" xr:uid="{00000000-0005-0000-0000-0000D4000000}"/>
    <cellStyle name="Normal 35" xfId="216" xr:uid="{00000000-0005-0000-0000-0000D5000000}"/>
    <cellStyle name="Normal 36" xfId="217" xr:uid="{00000000-0005-0000-0000-0000D6000000}"/>
    <cellStyle name="Normal 37" xfId="218" xr:uid="{00000000-0005-0000-0000-0000D7000000}"/>
    <cellStyle name="Normal 38" xfId="219" xr:uid="{00000000-0005-0000-0000-0000D8000000}"/>
    <cellStyle name="Normal 39" xfId="220" xr:uid="{00000000-0005-0000-0000-0000D9000000}"/>
    <cellStyle name="Normal 4" xfId="221" xr:uid="{00000000-0005-0000-0000-0000DA000000}"/>
    <cellStyle name="Normal 4 2" xfId="222" xr:uid="{00000000-0005-0000-0000-0000DB000000}"/>
    <cellStyle name="Normal 40" xfId="223" xr:uid="{00000000-0005-0000-0000-0000DC000000}"/>
    <cellStyle name="Normal 41" xfId="224" xr:uid="{00000000-0005-0000-0000-0000DD000000}"/>
    <cellStyle name="Normal 42" xfId="225" xr:uid="{00000000-0005-0000-0000-0000DE000000}"/>
    <cellStyle name="Normal 43" xfId="226" xr:uid="{00000000-0005-0000-0000-0000DF000000}"/>
    <cellStyle name="Normal 44" xfId="227" xr:uid="{00000000-0005-0000-0000-0000E0000000}"/>
    <cellStyle name="Normal 45" xfId="228" xr:uid="{00000000-0005-0000-0000-0000E1000000}"/>
    <cellStyle name="Normal 46" xfId="229" xr:uid="{00000000-0005-0000-0000-0000E2000000}"/>
    <cellStyle name="Normal 47" xfId="230" xr:uid="{00000000-0005-0000-0000-0000E3000000}"/>
    <cellStyle name="Normal 48" xfId="231" xr:uid="{00000000-0005-0000-0000-0000E4000000}"/>
    <cellStyle name="Normal 49" xfId="232" xr:uid="{00000000-0005-0000-0000-0000E5000000}"/>
    <cellStyle name="Normal 5" xfId="233" xr:uid="{00000000-0005-0000-0000-0000E6000000}"/>
    <cellStyle name="Normal 50" xfId="234" xr:uid="{00000000-0005-0000-0000-0000E7000000}"/>
    <cellStyle name="Normal 51" xfId="235" xr:uid="{00000000-0005-0000-0000-0000E8000000}"/>
    <cellStyle name="Normal 52" xfId="236" xr:uid="{00000000-0005-0000-0000-0000E9000000}"/>
    <cellStyle name="Normal 53" xfId="237" xr:uid="{00000000-0005-0000-0000-0000EA000000}"/>
    <cellStyle name="Normal 54" xfId="238" xr:uid="{00000000-0005-0000-0000-0000EB000000}"/>
    <cellStyle name="Normal 55" xfId="239" xr:uid="{00000000-0005-0000-0000-0000EC000000}"/>
    <cellStyle name="Normal 56" xfId="240" xr:uid="{00000000-0005-0000-0000-0000ED000000}"/>
    <cellStyle name="Normal 57" xfId="241" xr:uid="{00000000-0005-0000-0000-0000EE000000}"/>
    <cellStyle name="Normal 58" xfId="242" xr:uid="{00000000-0005-0000-0000-0000EF000000}"/>
    <cellStyle name="Normal 59" xfId="243" xr:uid="{00000000-0005-0000-0000-0000F0000000}"/>
    <cellStyle name="Normal 6" xfId="244" xr:uid="{00000000-0005-0000-0000-0000F1000000}"/>
    <cellStyle name="Normal 60" xfId="245" xr:uid="{00000000-0005-0000-0000-0000F2000000}"/>
    <cellStyle name="Normal 61" xfId="246" xr:uid="{00000000-0005-0000-0000-0000F3000000}"/>
    <cellStyle name="Normal 62" xfId="247" xr:uid="{00000000-0005-0000-0000-0000F4000000}"/>
    <cellStyle name="Normal 63" xfId="248" xr:uid="{00000000-0005-0000-0000-0000F5000000}"/>
    <cellStyle name="Normal 64" xfId="249" xr:uid="{00000000-0005-0000-0000-0000F6000000}"/>
    <cellStyle name="Normal 65" xfId="250" xr:uid="{00000000-0005-0000-0000-0000F7000000}"/>
    <cellStyle name="Normal 66" xfId="251" xr:uid="{00000000-0005-0000-0000-0000F8000000}"/>
    <cellStyle name="Normal 67" xfId="252" xr:uid="{00000000-0005-0000-0000-0000F9000000}"/>
    <cellStyle name="Normal 68" xfId="253" xr:uid="{00000000-0005-0000-0000-0000FA000000}"/>
    <cellStyle name="Normal 69" xfId="254" xr:uid="{00000000-0005-0000-0000-0000FB000000}"/>
    <cellStyle name="Normal 7" xfId="255" xr:uid="{00000000-0005-0000-0000-0000FC000000}"/>
    <cellStyle name="Normal 70" xfId="256" xr:uid="{00000000-0005-0000-0000-0000FD000000}"/>
    <cellStyle name="Normal 71" xfId="257" xr:uid="{00000000-0005-0000-0000-0000FE000000}"/>
    <cellStyle name="Normal 72" xfId="258" xr:uid="{00000000-0005-0000-0000-0000FF000000}"/>
    <cellStyle name="Normal 73" xfId="259" xr:uid="{00000000-0005-0000-0000-000000010000}"/>
    <cellStyle name="Normal 74" xfId="260" xr:uid="{00000000-0005-0000-0000-000001010000}"/>
    <cellStyle name="Normal 75" xfId="261" xr:uid="{00000000-0005-0000-0000-000002010000}"/>
    <cellStyle name="Normal 76" xfId="262" xr:uid="{00000000-0005-0000-0000-000003010000}"/>
    <cellStyle name="Normal 77" xfId="263" xr:uid="{00000000-0005-0000-0000-000004010000}"/>
    <cellStyle name="Normal 78" xfId="264" xr:uid="{00000000-0005-0000-0000-000005010000}"/>
    <cellStyle name="Normal 79" xfId="265" xr:uid="{00000000-0005-0000-0000-000006010000}"/>
    <cellStyle name="Normal 8" xfId="266" xr:uid="{00000000-0005-0000-0000-000007010000}"/>
    <cellStyle name="Normal 80" xfId="267" xr:uid="{00000000-0005-0000-0000-000008010000}"/>
    <cellStyle name="Normal 81" xfId="268" xr:uid="{00000000-0005-0000-0000-000009010000}"/>
    <cellStyle name="Normal 82" xfId="269" xr:uid="{00000000-0005-0000-0000-00000A010000}"/>
    <cellStyle name="Normal 83" xfId="270" xr:uid="{00000000-0005-0000-0000-00000B010000}"/>
    <cellStyle name="Normal 84" xfId="271" xr:uid="{00000000-0005-0000-0000-00000C010000}"/>
    <cellStyle name="Normal 85" xfId="272" xr:uid="{00000000-0005-0000-0000-00000D010000}"/>
    <cellStyle name="Normal 86" xfId="273" xr:uid="{00000000-0005-0000-0000-00000E010000}"/>
    <cellStyle name="Normal 87" xfId="274" xr:uid="{00000000-0005-0000-0000-00000F010000}"/>
    <cellStyle name="Normal 88" xfId="275" xr:uid="{00000000-0005-0000-0000-000010010000}"/>
    <cellStyle name="Normal 89" xfId="276" xr:uid="{00000000-0005-0000-0000-000011010000}"/>
    <cellStyle name="Normal 9" xfId="277" xr:uid="{00000000-0005-0000-0000-000012010000}"/>
    <cellStyle name="Normal 90" xfId="278" xr:uid="{00000000-0005-0000-0000-000013010000}"/>
    <cellStyle name="Normal 91" xfId="279" xr:uid="{00000000-0005-0000-0000-000014010000}"/>
    <cellStyle name="Normal 92" xfId="280" xr:uid="{00000000-0005-0000-0000-000015010000}"/>
    <cellStyle name="Normal 93" xfId="281" xr:uid="{00000000-0005-0000-0000-000016010000}"/>
    <cellStyle name="Normal 94" xfId="282" xr:uid="{00000000-0005-0000-0000-000017010000}"/>
    <cellStyle name="Normal 95" xfId="283" xr:uid="{00000000-0005-0000-0000-000018010000}"/>
    <cellStyle name="Normal 96" xfId="284" xr:uid="{00000000-0005-0000-0000-000019010000}"/>
    <cellStyle name="Normal 97" xfId="285" xr:uid="{00000000-0005-0000-0000-00001A010000}"/>
    <cellStyle name="Normal 98" xfId="286" xr:uid="{00000000-0005-0000-0000-00001B010000}"/>
    <cellStyle name="Normal 99" xfId="287" xr:uid="{00000000-0005-0000-0000-00001C010000}"/>
    <cellStyle name="Nota 2" xfId="288" xr:uid="{00000000-0005-0000-0000-00001E010000}"/>
    <cellStyle name="Nota 3" xfId="289" xr:uid="{00000000-0005-0000-0000-00001F010000}"/>
    <cellStyle name="Notas" xfId="290" xr:uid="{00000000-0005-0000-0000-000020010000}"/>
    <cellStyle name="Note" xfId="291" xr:uid="{00000000-0005-0000-0000-000021010000}"/>
    <cellStyle name="novo" xfId="292" xr:uid="{00000000-0005-0000-0000-000022010000}"/>
    <cellStyle name="Output" xfId="293" xr:uid="{00000000-0005-0000-0000-000023010000}"/>
    <cellStyle name="P" xfId="294" xr:uid="{00000000-0005-0000-0000-000024010000}"/>
    <cellStyle name="P_ARCHENG E M EMIDIO MANOEL DO NASCIMENTO" xfId="295" xr:uid="{00000000-0005-0000-0000-000025010000}"/>
    <cellStyle name="P_Pavimentação Martins 003-2012" xfId="296" xr:uid="{00000000-0005-0000-0000-000026010000}"/>
    <cellStyle name="P_Posto de Saúde Touros 001-2011" xfId="297" xr:uid="{00000000-0005-0000-0000-000027010000}"/>
    <cellStyle name="P_Worker Posto de Saude" xfId="298" xr:uid="{00000000-0005-0000-0000-000028010000}"/>
    <cellStyle name="Porcentagem" xfId="352" builtinId="5"/>
    <cellStyle name="Porcentagem 2" xfId="7" xr:uid="{00000000-0005-0000-0000-000029010000}"/>
    <cellStyle name="Porcentagem 2 2" xfId="299" xr:uid="{00000000-0005-0000-0000-00002A010000}"/>
    <cellStyle name="Porcentagem 3" xfId="300" xr:uid="{00000000-0005-0000-0000-00002B010000}"/>
    <cellStyle name="Porcentagem 4" xfId="301" xr:uid="{00000000-0005-0000-0000-00002C010000}"/>
    <cellStyle name="PP" xfId="302" xr:uid="{00000000-0005-0000-0000-00002D010000}"/>
    <cellStyle name="pppp" xfId="303" xr:uid="{00000000-0005-0000-0000-00002E010000}"/>
    <cellStyle name="R" xfId="304" xr:uid="{00000000-0005-0000-0000-00002F010000}"/>
    <cellStyle name="Result" xfId="305" xr:uid="{00000000-0005-0000-0000-000030010000}"/>
    <cellStyle name="Result2" xfId="306" xr:uid="{00000000-0005-0000-0000-000031010000}"/>
    <cellStyle name="ric" xfId="307" xr:uid="{00000000-0005-0000-0000-000032010000}"/>
    <cellStyle name="RR" xfId="308" xr:uid="{00000000-0005-0000-0000-000033010000}"/>
    <cellStyle name="S" xfId="309" xr:uid="{00000000-0005-0000-0000-000034010000}"/>
    <cellStyle name="Saída 2" xfId="310" xr:uid="{00000000-0005-0000-0000-000035010000}"/>
    <cellStyle name="Saída 3" xfId="311" xr:uid="{00000000-0005-0000-0000-000036010000}"/>
    <cellStyle name="Salida" xfId="312" xr:uid="{00000000-0005-0000-0000-000037010000}"/>
    <cellStyle name="Separador de milhares 2" xfId="313" xr:uid="{00000000-0005-0000-0000-000038010000}"/>
    <cellStyle name="Separador de milhares 2 2" xfId="314" xr:uid="{00000000-0005-0000-0000-000039010000}"/>
    <cellStyle name="Separador de milhares 2 3" xfId="315" xr:uid="{00000000-0005-0000-0000-00003A010000}"/>
    <cellStyle name="t" xfId="316" xr:uid="{00000000-0005-0000-0000-00003B010000}"/>
    <cellStyle name="T_JN UNI DE P ATEND LAJES" xfId="317" xr:uid="{00000000-0005-0000-0000-00003C010000}"/>
    <cellStyle name="T5" xfId="318" xr:uid="{00000000-0005-0000-0000-00003D010000}"/>
    <cellStyle name="TableStyleLight1" xfId="319" xr:uid="{00000000-0005-0000-0000-00003E010000}"/>
    <cellStyle name="Texto de advertencia" xfId="320" xr:uid="{00000000-0005-0000-0000-00003F010000}"/>
    <cellStyle name="Texto de Aviso 2" xfId="321" xr:uid="{00000000-0005-0000-0000-000040010000}"/>
    <cellStyle name="Texto de Aviso 3" xfId="322" xr:uid="{00000000-0005-0000-0000-000041010000}"/>
    <cellStyle name="Texto Explicativo 2" xfId="323" xr:uid="{00000000-0005-0000-0000-000042010000}"/>
    <cellStyle name="Texto Explicativo 3" xfId="324" xr:uid="{00000000-0005-0000-0000-000043010000}"/>
    <cellStyle name="Title" xfId="325" xr:uid="{00000000-0005-0000-0000-000044010000}"/>
    <cellStyle name="Título 1 1" xfId="326" xr:uid="{00000000-0005-0000-0000-000045010000}"/>
    <cellStyle name="Título 1 1 1" xfId="327" xr:uid="{00000000-0005-0000-0000-000046010000}"/>
    <cellStyle name="Título 1 1 1 1" xfId="328" xr:uid="{00000000-0005-0000-0000-000047010000}"/>
    <cellStyle name="Título 1 1 1 1 1" xfId="329" xr:uid="{00000000-0005-0000-0000-000048010000}"/>
    <cellStyle name="Título 1 1 1 1_Cronograma_PEX_Tipo_IV" xfId="330" xr:uid="{00000000-0005-0000-0000-000049010000}"/>
    <cellStyle name="Título 1 1_ORÇAMENTO TIPO IV - BELEM-001" xfId="331" xr:uid="{00000000-0005-0000-0000-00004A010000}"/>
    <cellStyle name="Título 1 2" xfId="332" xr:uid="{00000000-0005-0000-0000-00004B010000}"/>
    <cellStyle name="Título 1 3" xfId="333" xr:uid="{00000000-0005-0000-0000-00004C010000}"/>
    <cellStyle name="Título 2 2" xfId="334" xr:uid="{00000000-0005-0000-0000-00004D010000}"/>
    <cellStyle name="Título 2 3" xfId="335" xr:uid="{00000000-0005-0000-0000-00004E010000}"/>
    <cellStyle name="Título 3 2" xfId="336" xr:uid="{00000000-0005-0000-0000-00004F010000}"/>
    <cellStyle name="Título 3 3" xfId="337" xr:uid="{00000000-0005-0000-0000-000050010000}"/>
    <cellStyle name="Título 4 2" xfId="338" xr:uid="{00000000-0005-0000-0000-000051010000}"/>
    <cellStyle name="Título 4 3" xfId="339" xr:uid="{00000000-0005-0000-0000-000052010000}"/>
    <cellStyle name="Título 5" xfId="340" xr:uid="{00000000-0005-0000-0000-000053010000}"/>
    <cellStyle name="Título 6" xfId="341" xr:uid="{00000000-0005-0000-0000-000054010000}"/>
    <cellStyle name="Total 2" xfId="342" xr:uid="{00000000-0005-0000-0000-000055010000}"/>
    <cellStyle name="TT" xfId="343" xr:uid="{00000000-0005-0000-0000-000056010000}"/>
    <cellStyle name="TTTT" xfId="344" xr:uid="{00000000-0005-0000-0000-000057010000}"/>
    <cellStyle name="Vírgula 2" xfId="5" xr:uid="{00000000-0005-0000-0000-000058010000}"/>
    <cellStyle name="Vírgula 2 2" xfId="345" xr:uid="{00000000-0005-0000-0000-000059010000}"/>
    <cellStyle name="Vírgula 3" xfId="6" xr:uid="{00000000-0005-0000-0000-00005A010000}"/>
    <cellStyle name="Vírgula 3 2" xfId="346" xr:uid="{00000000-0005-0000-0000-00005B010000}"/>
    <cellStyle name="Vírgula 4" xfId="347" xr:uid="{00000000-0005-0000-0000-00005C010000}"/>
    <cellStyle name="Vírgula 5" xfId="348" xr:uid="{00000000-0005-0000-0000-00005D010000}"/>
    <cellStyle name="W" xfId="349" xr:uid="{00000000-0005-0000-0000-00005E010000}"/>
    <cellStyle name="Warning Text" xfId="350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zoomScaleSheetLayoutView="100" workbookViewId="0">
      <selection activeCell="I22" sqref="I22"/>
    </sheetView>
  </sheetViews>
  <sheetFormatPr defaultRowHeight="12.75"/>
  <cols>
    <col min="1" max="1" width="6.42578125" style="1" customWidth="1"/>
    <col min="2" max="2" width="15.85546875" style="1" bestFit="1" customWidth="1"/>
    <col min="3" max="3" width="11.140625" style="1" customWidth="1"/>
    <col min="4" max="4" width="58.140625" style="1" customWidth="1"/>
    <col min="5" max="5" width="9.42578125" style="1" customWidth="1"/>
    <col min="6" max="6" width="5.85546875" style="1" customWidth="1"/>
    <col min="7" max="7" width="10.42578125" style="69" customWidth="1"/>
    <col min="8" max="8" width="15.7109375" style="1" customWidth="1"/>
    <col min="9" max="9" width="12.85546875" style="1" bestFit="1" customWidth="1"/>
    <col min="10" max="257" width="9.140625" style="1"/>
    <col min="258" max="258" width="6.42578125" style="1" customWidth="1"/>
    <col min="259" max="259" width="8.5703125" style="1" bestFit="1" customWidth="1"/>
    <col min="260" max="260" width="59.42578125" style="1" customWidth="1"/>
    <col min="261" max="261" width="10.140625" style="1" customWidth="1"/>
    <col min="262" max="262" width="5.85546875" style="1" customWidth="1"/>
    <col min="263" max="263" width="10" style="1" customWidth="1"/>
    <col min="264" max="264" width="18.140625" style="1" customWidth="1"/>
    <col min="265" max="513" width="9.140625" style="1"/>
    <col min="514" max="514" width="6.42578125" style="1" customWidth="1"/>
    <col min="515" max="515" width="8.5703125" style="1" bestFit="1" customWidth="1"/>
    <col min="516" max="516" width="59.42578125" style="1" customWidth="1"/>
    <col min="517" max="517" width="10.140625" style="1" customWidth="1"/>
    <col min="518" max="518" width="5.85546875" style="1" customWidth="1"/>
    <col min="519" max="519" width="10" style="1" customWidth="1"/>
    <col min="520" max="520" width="18.140625" style="1" customWidth="1"/>
    <col min="521" max="769" width="9.140625" style="1"/>
    <col min="770" max="770" width="6.42578125" style="1" customWidth="1"/>
    <col min="771" max="771" width="8.5703125" style="1" bestFit="1" customWidth="1"/>
    <col min="772" max="772" width="59.42578125" style="1" customWidth="1"/>
    <col min="773" max="773" width="10.140625" style="1" customWidth="1"/>
    <col min="774" max="774" width="5.85546875" style="1" customWidth="1"/>
    <col min="775" max="775" width="10" style="1" customWidth="1"/>
    <col min="776" max="776" width="18.140625" style="1" customWidth="1"/>
    <col min="777" max="1025" width="9.140625" style="1"/>
    <col min="1026" max="1026" width="6.42578125" style="1" customWidth="1"/>
    <col min="1027" max="1027" width="8.5703125" style="1" bestFit="1" customWidth="1"/>
    <col min="1028" max="1028" width="59.42578125" style="1" customWidth="1"/>
    <col min="1029" max="1029" width="10.140625" style="1" customWidth="1"/>
    <col min="1030" max="1030" width="5.85546875" style="1" customWidth="1"/>
    <col min="1031" max="1031" width="10" style="1" customWidth="1"/>
    <col min="1032" max="1032" width="18.140625" style="1" customWidth="1"/>
    <col min="1033" max="1281" width="9.140625" style="1"/>
    <col min="1282" max="1282" width="6.42578125" style="1" customWidth="1"/>
    <col min="1283" max="1283" width="8.5703125" style="1" bestFit="1" customWidth="1"/>
    <col min="1284" max="1284" width="59.42578125" style="1" customWidth="1"/>
    <col min="1285" max="1285" width="10.140625" style="1" customWidth="1"/>
    <col min="1286" max="1286" width="5.85546875" style="1" customWidth="1"/>
    <col min="1287" max="1287" width="10" style="1" customWidth="1"/>
    <col min="1288" max="1288" width="18.140625" style="1" customWidth="1"/>
    <col min="1289" max="1537" width="9.140625" style="1"/>
    <col min="1538" max="1538" width="6.42578125" style="1" customWidth="1"/>
    <col min="1539" max="1539" width="8.5703125" style="1" bestFit="1" customWidth="1"/>
    <col min="1540" max="1540" width="59.42578125" style="1" customWidth="1"/>
    <col min="1541" max="1541" width="10.140625" style="1" customWidth="1"/>
    <col min="1542" max="1542" width="5.85546875" style="1" customWidth="1"/>
    <col min="1543" max="1543" width="10" style="1" customWidth="1"/>
    <col min="1544" max="1544" width="18.140625" style="1" customWidth="1"/>
    <col min="1545" max="1793" width="9.140625" style="1"/>
    <col min="1794" max="1794" width="6.42578125" style="1" customWidth="1"/>
    <col min="1795" max="1795" width="8.5703125" style="1" bestFit="1" customWidth="1"/>
    <col min="1796" max="1796" width="59.42578125" style="1" customWidth="1"/>
    <col min="1797" max="1797" width="10.140625" style="1" customWidth="1"/>
    <col min="1798" max="1798" width="5.85546875" style="1" customWidth="1"/>
    <col min="1799" max="1799" width="10" style="1" customWidth="1"/>
    <col min="1800" max="1800" width="18.140625" style="1" customWidth="1"/>
    <col min="1801" max="2049" width="9.140625" style="1"/>
    <col min="2050" max="2050" width="6.42578125" style="1" customWidth="1"/>
    <col min="2051" max="2051" width="8.5703125" style="1" bestFit="1" customWidth="1"/>
    <col min="2052" max="2052" width="59.42578125" style="1" customWidth="1"/>
    <col min="2053" max="2053" width="10.140625" style="1" customWidth="1"/>
    <col min="2054" max="2054" width="5.85546875" style="1" customWidth="1"/>
    <col min="2055" max="2055" width="10" style="1" customWidth="1"/>
    <col min="2056" max="2056" width="18.140625" style="1" customWidth="1"/>
    <col min="2057" max="2305" width="9.140625" style="1"/>
    <col min="2306" max="2306" width="6.42578125" style="1" customWidth="1"/>
    <col min="2307" max="2307" width="8.5703125" style="1" bestFit="1" customWidth="1"/>
    <col min="2308" max="2308" width="59.42578125" style="1" customWidth="1"/>
    <col min="2309" max="2309" width="10.140625" style="1" customWidth="1"/>
    <col min="2310" max="2310" width="5.85546875" style="1" customWidth="1"/>
    <col min="2311" max="2311" width="10" style="1" customWidth="1"/>
    <col min="2312" max="2312" width="18.140625" style="1" customWidth="1"/>
    <col min="2313" max="2561" width="9.140625" style="1"/>
    <col min="2562" max="2562" width="6.42578125" style="1" customWidth="1"/>
    <col min="2563" max="2563" width="8.5703125" style="1" bestFit="1" customWidth="1"/>
    <col min="2564" max="2564" width="59.42578125" style="1" customWidth="1"/>
    <col min="2565" max="2565" width="10.140625" style="1" customWidth="1"/>
    <col min="2566" max="2566" width="5.85546875" style="1" customWidth="1"/>
    <col min="2567" max="2567" width="10" style="1" customWidth="1"/>
    <col min="2568" max="2568" width="18.140625" style="1" customWidth="1"/>
    <col min="2569" max="2817" width="9.140625" style="1"/>
    <col min="2818" max="2818" width="6.42578125" style="1" customWidth="1"/>
    <col min="2819" max="2819" width="8.5703125" style="1" bestFit="1" customWidth="1"/>
    <col min="2820" max="2820" width="59.42578125" style="1" customWidth="1"/>
    <col min="2821" max="2821" width="10.140625" style="1" customWidth="1"/>
    <col min="2822" max="2822" width="5.85546875" style="1" customWidth="1"/>
    <col min="2823" max="2823" width="10" style="1" customWidth="1"/>
    <col min="2824" max="2824" width="18.140625" style="1" customWidth="1"/>
    <col min="2825" max="3073" width="9.140625" style="1"/>
    <col min="3074" max="3074" width="6.42578125" style="1" customWidth="1"/>
    <col min="3075" max="3075" width="8.5703125" style="1" bestFit="1" customWidth="1"/>
    <col min="3076" max="3076" width="59.42578125" style="1" customWidth="1"/>
    <col min="3077" max="3077" width="10.140625" style="1" customWidth="1"/>
    <col min="3078" max="3078" width="5.85546875" style="1" customWidth="1"/>
    <col min="3079" max="3079" width="10" style="1" customWidth="1"/>
    <col min="3080" max="3080" width="18.140625" style="1" customWidth="1"/>
    <col min="3081" max="3329" width="9.140625" style="1"/>
    <col min="3330" max="3330" width="6.42578125" style="1" customWidth="1"/>
    <col min="3331" max="3331" width="8.5703125" style="1" bestFit="1" customWidth="1"/>
    <col min="3332" max="3332" width="59.42578125" style="1" customWidth="1"/>
    <col min="3333" max="3333" width="10.140625" style="1" customWidth="1"/>
    <col min="3334" max="3334" width="5.85546875" style="1" customWidth="1"/>
    <col min="3335" max="3335" width="10" style="1" customWidth="1"/>
    <col min="3336" max="3336" width="18.140625" style="1" customWidth="1"/>
    <col min="3337" max="3585" width="9.140625" style="1"/>
    <col min="3586" max="3586" width="6.42578125" style="1" customWidth="1"/>
    <col min="3587" max="3587" width="8.5703125" style="1" bestFit="1" customWidth="1"/>
    <col min="3588" max="3588" width="59.42578125" style="1" customWidth="1"/>
    <col min="3589" max="3589" width="10.140625" style="1" customWidth="1"/>
    <col min="3590" max="3590" width="5.85546875" style="1" customWidth="1"/>
    <col min="3591" max="3591" width="10" style="1" customWidth="1"/>
    <col min="3592" max="3592" width="18.140625" style="1" customWidth="1"/>
    <col min="3593" max="3841" width="9.140625" style="1"/>
    <col min="3842" max="3842" width="6.42578125" style="1" customWidth="1"/>
    <col min="3843" max="3843" width="8.5703125" style="1" bestFit="1" customWidth="1"/>
    <col min="3844" max="3844" width="59.42578125" style="1" customWidth="1"/>
    <col min="3845" max="3845" width="10.140625" style="1" customWidth="1"/>
    <col min="3846" max="3846" width="5.85546875" style="1" customWidth="1"/>
    <col min="3847" max="3847" width="10" style="1" customWidth="1"/>
    <col min="3848" max="3848" width="18.140625" style="1" customWidth="1"/>
    <col min="3849" max="4097" width="9.140625" style="1"/>
    <col min="4098" max="4098" width="6.42578125" style="1" customWidth="1"/>
    <col min="4099" max="4099" width="8.5703125" style="1" bestFit="1" customWidth="1"/>
    <col min="4100" max="4100" width="59.42578125" style="1" customWidth="1"/>
    <col min="4101" max="4101" width="10.140625" style="1" customWidth="1"/>
    <col min="4102" max="4102" width="5.85546875" style="1" customWidth="1"/>
    <col min="4103" max="4103" width="10" style="1" customWidth="1"/>
    <col min="4104" max="4104" width="18.140625" style="1" customWidth="1"/>
    <col min="4105" max="4353" width="9.140625" style="1"/>
    <col min="4354" max="4354" width="6.42578125" style="1" customWidth="1"/>
    <col min="4355" max="4355" width="8.5703125" style="1" bestFit="1" customWidth="1"/>
    <col min="4356" max="4356" width="59.42578125" style="1" customWidth="1"/>
    <col min="4357" max="4357" width="10.140625" style="1" customWidth="1"/>
    <col min="4358" max="4358" width="5.85546875" style="1" customWidth="1"/>
    <col min="4359" max="4359" width="10" style="1" customWidth="1"/>
    <col min="4360" max="4360" width="18.140625" style="1" customWidth="1"/>
    <col min="4361" max="4609" width="9.140625" style="1"/>
    <col min="4610" max="4610" width="6.42578125" style="1" customWidth="1"/>
    <col min="4611" max="4611" width="8.5703125" style="1" bestFit="1" customWidth="1"/>
    <col min="4612" max="4612" width="59.42578125" style="1" customWidth="1"/>
    <col min="4613" max="4613" width="10.140625" style="1" customWidth="1"/>
    <col min="4614" max="4614" width="5.85546875" style="1" customWidth="1"/>
    <col min="4615" max="4615" width="10" style="1" customWidth="1"/>
    <col min="4616" max="4616" width="18.140625" style="1" customWidth="1"/>
    <col min="4617" max="4865" width="9.140625" style="1"/>
    <col min="4866" max="4866" width="6.42578125" style="1" customWidth="1"/>
    <col min="4867" max="4867" width="8.5703125" style="1" bestFit="1" customWidth="1"/>
    <col min="4868" max="4868" width="59.42578125" style="1" customWidth="1"/>
    <col min="4869" max="4869" width="10.140625" style="1" customWidth="1"/>
    <col min="4870" max="4870" width="5.85546875" style="1" customWidth="1"/>
    <col min="4871" max="4871" width="10" style="1" customWidth="1"/>
    <col min="4872" max="4872" width="18.140625" style="1" customWidth="1"/>
    <col min="4873" max="5121" width="9.140625" style="1"/>
    <col min="5122" max="5122" width="6.42578125" style="1" customWidth="1"/>
    <col min="5123" max="5123" width="8.5703125" style="1" bestFit="1" customWidth="1"/>
    <col min="5124" max="5124" width="59.42578125" style="1" customWidth="1"/>
    <col min="5125" max="5125" width="10.140625" style="1" customWidth="1"/>
    <col min="5126" max="5126" width="5.85546875" style="1" customWidth="1"/>
    <col min="5127" max="5127" width="10" style="1" customWidth="1"/>
    <col min="5128" max="5128" width="18.140625" style="1" customWidth="1"/>
    <col min="5129" max="5377" width="9.140625" style="1"/>
    <col min="5378" max="5378" width="6.42578125" style="1" customWidth="1"/>
    <col min="5379" max="5379" width="8.5703125" style="1" bestFit="1" customWidth="1"/>
    <col min="5380" max="5380" width="59.42578125" style="1" customWidth="1"/>
    <col min="5381" max="5381" width="10.140625" style="1" customWidth="1"/>
    <col min="5382" max="5382" width="5.85546875" style="1" customWidth="1"/>
    <col min="5383" max="5383" width="10" style="1" customWidth="1"/>
    <col min="5384" max="5384" width="18.140625" style="1" customWidth="1"/>
    <col min="5385" max="5633" width="9.140625" style="1"/>
    <col min="5634" max="5634" width="6.42578125" style="1" customWidth="1"/>
    <col min="5635" max="5635" width="8.5703125" style="1" bestFit="1" customWidth="1"/>
    <col min="5636" max="5636" width="59.42578125" style="1" customWidth="1"/>
    <col min="5637" max="5637" width="10.140625" style="1" customWidth="1"/>
    <col min="5638" max="5638" width="5.85546875" style="1" customWidth="1"/>
    <col min="5639" max="5639" width="10" style="1" customWidth="1"/>
    <col min="5640" max="5640" width="18.140625" style="1" customWidth="1"/>
    <col min="5641" max="5889" width="9.140625" style="1"/>
    <col min="5890" max="5890" width="6.42578125" style="1" customWidth="1"/>
    <col min="5891" max="5891" width="8.5703125" style="1" bestFit="1" customWidth="1"/>
    <col min="5892" max="5892" width="59.42578125" style="1" customWidth="1"/>
    <col min="5893" max="5893" width="10.140625" style="1" customWidth="1"/>
    <col min="5894" max="5894" width="5.85546875" style="1" customWidth="1"/>
    <col min="5895" max="5895" width="10" style="1" customWidth="1"/>
    <col min="5896" max="5896" width="18.140625" style="1" customWidth="1"/>
    <col min="5897" max="6145" width="9.140625" style="1"/>
    <col min="6146" max="6146" width="6.42578125" style="1" customWidth="1"/>
    <col min="6147" max="6147" width="8.5703125" style="1" bestFit="1" customWidth="1"/>
    <col min="6148" max="6148" width="59.42578125" style="1" customWidth="1"/>
    <col min="6149" max="6149" width="10.140625" style="1" customWidth="1"/>
    <col min="6150" max="6150" width="5.85546875" style="1" customWidth="1"/>
    <col min="6151" max="6151" width="10" style="1" customWidth="1"/>
    <col min="6152" max="6152" width="18.140625" style="1" customWidth="1"/>
    <col min="6153" max="6401" width="9.140625" style="1"/>
    <col min="6402" max="6402" width="6.42578125" style="1" customWidth="1"/>
    <col min="6403" max="6403" width="8.5703125" style="1" bestFit="1" customWidth="1"/>
    <col min="6404" max="6404" width="59.42578125" style="1" customWidth="1"/>
    <col min="6405" max="6405" width="10.140625" style="1" customWidth="1"/>
    <col min="6406" max="6406" width="5.85546875" style="1" customWidth="1"/>
    <col min="6407" max="6407" width="10" style="1" customWidth="1"/>
    <col min="6408" max="6408" width="18.140625" style="1" customWidth="1"/>
    <col min="6409" max="6657" width="9.140625" style="1"/>
    <col min="6658" max="6658" width="6.42578125" style="1" customWidth="1"/>
    <col min="6659" max="6659" width="8.5703125" style="1" bestFit="1" customWidth="1"/>
    <col min="6660" max="6660" width="59.42578125" style="1" customWidth="1"/>
    <col min="6661" max="6661" width="10.140625" style="1" customWidth="1"/>
    <col min="6662" max="6662" width="5.85546875" style="1" customWidth="1"/>
    <col min="6663" max="6663" width="10" style="1" customWidth="1"/>
    <col min="6664" max="6664" width="18.140625" style="1" customWidth="1"/>
    <col min="6665" max="6913" width="9.140625" style="1"/>
    <col min="6914" max="6914" width="6.42578125" style="1" customWidth="1"/>
    <col min="6915" max="6915" width="8.5703125" style="1" bestFit="1" customWidth="1"/>
    <col min="6916" max="6916" width="59.42578125" style="1" customWidth="1"/>
    <col min="6917" max="6917" width="10.140625" style="1" customWidth="1"/>
    <col min="6918" max="6918" width="5.85546875" style="1" customWidth="1"/>
    <col min="6919" max="6919" width="10" style="1" customWidth="1"/>
    <col min="6920" max="6920" width="18.140625" style="1" customWidth="1"/>
    <col min="6921" max="7169" width="9.140625" style="1"/>
    <col min="7170" max="7170" width="6.42578125" style="1" customWidth="1"/>
    <col min="7171" max="7171" width="8.5703125" style="1" bestFit="1" customWidth="1"/>
    <col min="7172" max="7172" width="59.42578125" style="1" customWidth="1"/>
    <col min="7173" max="7173" width="10.140625" style="1" customWidth="1"/>
    <col min="7174" max="7174" width="5.85546875" style="1" customWidth="1"/>
    <col min="7175" max="7175" width="10" style="1" customWidth="1"/>
    <col min="7176" max="7176" width="18.140625" style="1" customWidth="1"/>
    <col min="7177" max="7425" width="9.140625" style="1"/>
    <col min="7426" max="7426" width="6.42578125" style="1" customWidth="1"/>
    <col min="7427" max="7427" width="8.5703125" style="1" bestFit="1" customWidth="1"/>
    <col min="7428" max="7428" width="59.42578125" style="1" customWidth="1"/>
    <col min="7429" max="7429" width="10.140625" style="1" customWidth="1"/>
    <col min="7430" max="7430" width="5.85546875" style="1" customWidth="1"/>
    <col min="7431" max="7431" width="10" style="1" customWidth="1"/>
    <col min="7432" max="7432" width="18.140625" style="1" customWidth="1"/>
    <col min="7433" max="7681" width="9.140625" style="1"/>
    <col min="7682" max="7682" width="6.42578125" style="1" customWidth="1"/>
    <col min="7683" max="7683" width="8.5703125" style="1" bestFit="1" customWidth="1"/>
    <col min="7684" max="7684" width="59.42578125" style="1" customWidth="1"/>
    <col min="7685" max="7685" width="10.140625" style="1" customWidth="1"/>
    <col min="7686" max="7686" width="5.85546875" style="1" customWidth="1"/>
    <col min="7687" max="7687" width="10" style="1" customWidth="1"/>
    <col min="7688" max="7688" width="18.140625" style="1" customWidth="1"/>
    <col min="7689" max="7937" width="9.140625" style="1"/>
    <col min="7938" max="7938" width="6.42578125" style="1" customWidth="1"/>
    <col min="7939" max="7939" width="8.5703125" style="1" bestFit="1" customWidth="1"/>
    <col min="7940" max="7940" width="59.42578125" style="1" customWidth="1"/>
    <col min="7941" max="7941" width="10.140625" style="1" customWidth="1"/>
    <col min="7942" max="7942" width="5.85546875" style="1" customWidth="1"/>
    <col min="7943" max="7943" width="10" style="1" customWidth="1"/>
    <col min="7944" max="7944" width="18.140625" style="1" customWidth="1"/>
    <col min="7945" max="8193" width="9.140625" style="1"/>
    <col min="8194" max="8194" width="6.42578125" style="1" customWidth="1"/>
    <col min="8195" max="8195" width="8.5703125" style="1" bestFit="1" customWidth="1"/>
    <col min="8196" max="8196" width="59.42578125" style="1" customWidth="1"/>
    <col min="8197" max="8197" width="10.140625" style="1" customWidth="1"/>
    <col min="8198" max="8198" width="5.85546875" style="1" customWidth="1"/>
    <col min="8199" max="8199" width="10" style="1" customWidth="1"/>
    <col min="8200" max="8200" width="18.140625" style="1" customWidth="1"/>
    <col min="8201" max="8449" width="9.140625" style="1"/>
    <col min="8450" max="8450" width="6.42578125" style="1" customWidth="1"/>
    <col min="8451" max="8451" width="8.5703125" style="1" bestFit="1" customWidth="1"/>
    <col min="8452" max="8452" width="59.42578125" style="1" customWidth="1"/>
    <col min="8453" max="8453" width="10.140625" style="1" customWidth="1"/>
    <col min="8454" max="8454" width="5.85546875" style="1" customWidth="1"/>
    <col min="8455" max="8455" width="10" style="1" customWidth="1"/>
    <col min="8456" max="8456" width="18.140625" style="1" customWidth="1"/>
    <col min="8457" max="8705" width="9.140625" style="1"/>
    <col min="8706" max="8706" width="6.42578125" style="1" customWidth="1"/>
    <col min="8707" max="8707" width="8.5703125" style="1" bestFit="1" customWidth="1"/>
    <col min="8708" max="8708" width="59.42578125" style="1" customWidth="1"/>
    <col min="8709" max="8709" width="10.140625" style="1" customWidth="1"/>
    <col min="8710" max="8710" width="5.85546875" style="1" customWidth="1"/>
    <col min="8711" max="8711" width="10" style="1" customWidth="1"/>
    <col min="8712" max="8712" width="18.140625" style="1" customWidth="1"/>
    <col min="8713" max="8961" width="9.140625" style="1"/>
    <col min="8962" max="8962" width="6.42578125" style="1" customWidth="1"/>
    <col min="8963" max="8963" width="8.5703125" style="1" bestFit="1" customWidth="1"/>
    <col min="8964" max="8964" width="59.42578125" style="1" customWidth="1"/>
    <col min="8965" max="8965" width="10.140625" style="1" customWidth="1"/>
    <col min="8966" max="8966" width="5.85546875" style="1" customWidth="1"/>
    <col min="8967" max="8967" width="10" style="1" customWidth="1"/>
    <col min="8968" max="8968" width="18.140625" style="1" customWidth="1"/>
    <col min="8969" max="9217" width="9.140625" style="1"/>
    <col min="9218" max="9218" width="6.42578125" style="1" customWidth="1"/>
    <col min="9219" max="9219" width="8.5703125" style="1" bestFit="1" customWidth="1"/>
    <col min="9220" max="9220" width="59.42578125" style="1" customWidth="1"/>
    <col min="9221" max="9221" width="10.140625" style="1" customWidth="1"/>
    <col min="9222" max="9222" width="5.85546875" style="1" customWidth="1"/>
    <col min="9223" max="9223" width="10" style="1" customWidth="1"/>
    <col min="9224" max="9224" width="18.140625" style="1" customWidth="1"/>
    <col min="9225" max="9473" width="9.140625" style="1"/>
    <col min="9474" max="9474" width="6.42578125" style="1" customWidth="1"/>
    <col min="9475" max="9475" width="8.5703125" style="1" bestFit="1" customWidth="1"/>
    <col min="9476" max="9476" width="59.42578125" style="1" customWidth="1"/>
    <col min="9477" max="9477" width="10.140625" style="1" customWidth="1"/>
    <col min="9478" max="9478" width="5.85546875" style="1" customWidth="1"/>
    <col min="9479" max="9479" width="10" style="1" customWidth="1"/>
    <col min="9480" max="9480" width="18.140625" style="1" customWidth="1"/>
    <col min="9481" max="9729" width="9.140625" style="1"/>
    <col min="9730" max="9730" width="6.42578125" style="1" customWidth="1"/>
    <col min="9731" max="9731" width="8.5703125" style="1" bestFit="1" customWidth="1"/>
    <col min="9732" max="9732" width="59.42578125" style="1" customWidth="1"/>
    <col min="9733" max="9733" width="10.140625" style="1" customWidth="1"/>
    <col min="9734" max="9734" width="5.85546875" style="1" customWidth="1"/>
    <col min="9735" max="9735" width="10" style="1" customWidth="1"/>
    <col min="9736" max="9736" width="18.140625" style="1" customWidth="1"/>
    <col min="9737" max="9985" width="9.140625" style="1"/>
    <col min="9986" max="9986" width="6.42578125" style="1" customWidth="1"/>
    <col min="9987" max="9987" width="8.5703125" style="1" bestFit="1" customWidth="1"/>
    <col min="9988" max="9988" width="59.42578125" style="1" customWidth="1"/>
    <col min="9989" max="9989" width="10.140625" style="1" customWidth="1"/>
    <col min="9990" max="9990" width="5.85546875" style="1" customWidth="1"/>
    <col min="9991" max="9991" width="10" style="1" customWidth="1"/>
    <col min="9992" max="9992" width="18.140625" style="1" customWidth="1"/>
    <col min="9993" max="10241" width="9.140625" style="1"/>
    <col min="10242" max="10242" width="6.42578125" style="1" customWidth="1"/>
    <col min="10243" max="10243" width="8.5703125" style="1" bestFit="1" customWidth="1"/>
    <col min="10244" max="10244" width="59.42578125" style="1" customWidth="1"/>
    <col min="10245" max="10245" width="10.140625" style="1" customWidth="1"/>
    <col min="10246" max="10246" width="5.85546875" style="1" customWidth="1"/>
    <col min="10247" max="10247" width="10" style="1" customWidth="1"/>
    <col min="10248" max="10248" width="18.140625" style="1" customWidth="1"/>
    <col min="10249" max="10497" width="9.140625" style="1"/>
    <col min="10498" max="10498" width="6.42578125" style="1" customWidth="1"/>
    <col min="10499" max="10499" width="8.5703125" style="1" bestFit="1" customWidth="1"/>
    <col min="10500" max="10500" width="59.42578125" style="1" customWidth="1"/>
    <col min="10501" max="10501" width="10.140625" style="1" customWidth="1"/>
    <col min="10502" max="10502" width="5.85546875" style="1" customWidth="1"/>
    <col min="10503" max="10503" width="10" style="1" customWidth="1"/>
    <col min="10504" max="10504" width="18.140625" style="1" customWidth="1"/>
    <col min="10505" max="10753" width="9.140625" style="1"/>
    <col min="10754" max="10754" width="6.42578125" style="1" customWidth="1"/>
    <col min="10755" max="10755" width="8.5703125" style="1" bestFit="1" customWidth="1"/>
    <col min="10756" max="10756" width="59.42578125" style="1" customWidth="1"/>
    <col min="10757" max="10757" width="10.140625" style="1" customWidth="1"/>
    <col min="10758" max="10758" width="5.85546875" style="1" customWidth="1"/>
    <col min="10759" max="10759" width="10" style="1" customWidth="1"/>
    <col min="10760" max="10760" width="18.140625" style="1" customWidth="1"/>
    <col min="10761" max="11009" width="9.140625" style="1"/>
    <col min="11010" max="11010" width="6.42578125" style="1" customWidth="1"/>
    <col min="11011" max="11011" width="8.5703125" style="1" bestFit="1" customWidth="1"/>
    <col min="11012" max="11012" width="59.42578125" style="1" customWidth="1"/>
    <col min="11013" max="11013" width="10.140625" style="1" customWidth="1"/>
    <col min="11014" max="11014" width="5.85546875" style="1" customWidth="1"/>
    <col min="11015" max="11015" width="10" style="1" customWidth="1"/>
    <col min="11016" max="11016" width="18.140625" style="1" customWidth="1"/>
    <col min="11017" max="11265" width="9.140625" style="1"/>
    <col min="11266" max="11266" width="6.42578125" style="1" customWidth="1"/>
    <col min="11267" max="11267" width="8.5703125" style="1" bestFit="1" customWidth="1"/>
    <col min="11268" max="11268" width="59.42578125" style="1" customWidth="1"/>
    <col min="11269" max="11269" width="10.140625" style="1" customWidth="1"/>
    <col min="11270" max="11270" width="5.85546875" style="1" customWidth="1"/>
    <col min="11271" max="11271" width="10" style="1" customWidth="1"/>
    <col min="11272" max="11272" width="18.140625" style="1" customWidth="1"/>
    <col min="11273" max="11521" width="9.140625" style="1"/>
    <col min="11522" max="11522" width="6.42578125" style="1" customWidth="1"/>
    <col min="11523" max="11523" width="8.5703125" style="1" bestFit="1" customWidth="1"/>
    <col min="11524" max="11524" width="59.42578125" style="1" customWidth="1"/>
    <col min="11525" max="11525" width="10.140625" style="1" customWidth="1"/>
    <col min="11526" max="11526" width="5.85546875" style="1" customWidth="1"/>
    <col min="11527" max="11527" width="10" style="1" customWidth="1"/>
    <col min="11528" max="11528" width="18.140625" style="1" customWidth="1"/>
    <col min="11529" max="11777" width="9.140625" style="1"/>
    <col min="11778" max="11778" width="6.42578125" style="1" customWidth="1"/>
    <col min="11779" max="11779" width="8.5703125" style="1" bestFit="1" customWidth="1"/>
    <col min="11780" max="11780" width="59.42578125" style="1" customWidth="1"/>
    <col min="11781" max="11781" width="10.140625" style="1" customWidth="1"/>
    <col min="11782" max="11782" width="5.85546875" style="1" customWidth="1"/>
    <col min="11783" max="11783" width="10" style="1" customWidth="1"/>
    <col min="11784" max="11784" width="18.140625" style="1" customWidth="1"/>
    <col min="11785" max="12033" width="9.140625" style="1"/>
    <col min="12034" max="12034" width="6.42578125" style="1" customWidth="1"/>
    <col min="12035" max="12035" width="8.5703125" style="1" bestFit="1" customWidth="1"/>
    <col min="12036" max="12036" width="59.42578125" style="1" customWidth="1"/>
    <col min="12037" max="12037" width="10.140625" style="1" customWidth="1"/>
    <col min="12038" max="12038" width="5.85546875" style="1" customWidth="1"/>
    <col min="12039" max="12039" width="10" style="1" customWidth="1"/>
    <col min="12040" max="12040" width="18.140625" style="1" customWidth="1"/>
    <col min="12041" max="12289" width="9.140625" style="1"/>
    <col min="12290" max="12290" width="6.42578125" style="1" customWidth="1"/>
    <col min="12291" max="12291" width="8.5703125" style="1" bestFit="1" customWidth="1"/>
    <col min="12292" max="12292" width="59.42578125" style="1" customWidth="1"/>
    <col min="12293" max="12293" width="10.140625" style="1" customWidth="1"/>
    <col min="12294" max="12294" width="5.85546875" style="1" customWidth="1"/>
    <col min="12295" max="12295" width="10" style="1" customWidth="1"/>
    <col min="12296" max="12296" width="18.140625" style="1" customWidth="1"/>
    <col min="12297" max="12545" width="9.140625" style="1"/>
    <col min="12546" max="12546" width="6.42578125" style="1" customWidth="1"/>
    <col min="12547" max="12547" width="8.5703125" style="1" bestFit="1" customWidth="1"/>
    <col min="12548" max="12548" width="59.42578125" style="1" customWidth="1"/>
    <col min="12549" max="12549" width="10.140625" style="1" customWidth="1"/>
    <col min="12550" max="12550" width="5.85546875" style="1" customWidth="1"/>
    <col min="12551" max="12551" width="10" style="1" customWidth="1"/>
    <col min="12552" max="12552" width="18.140625" style="1" customWidth="1"/>
    <col min="12553" max="12801" width="9.140625" style="1"/>
    <col min="12802" max="12802" width="6.42578125" style="1" customWidth="1"/>
    <col min="12803" max="12803" width="8.5703125" style="1" bestFit="1" customWidth="1"/>
    <col min="12804" max="12804" width="59.42578125" style="1" customWidth="1"/>
    <col min="12805" max="12805" width="10.140625" style="1" customWidth="1"/>
    <col min="12806" max="12806" width="5.85546875" style="1" customWidth="1"/>
    <col min="12807" max="12807" width="10" style="1" customWidth="1"/>
    <col min="12808" max="12808" width="18.140625" style="1" customWidth="1"/>
    <col min="12809" max="13057" width="9.140625" style="1"/>
    <col min="13058" max="13058" width="6.42578125" style="1" customWidth="1"/>
    <col min="13059" max="13059" width="8.5703125" style="1" bestFit="1" customWidth="1"/>
    <col min="13060" max="13060" width="59.42578125" style="1" customWidth="1"/>
    <col min="13061" max="13061" width="10.140625" style="1" customWidth="1"/>
    <col min="13062" max="13062" width="5.85546875" style="1" customWidth="1"/>
    <col min="13063" max="13063" width="10" style="1" customWidth="1"/>
    <col min="13064" max="13064" width="18.140625" style="1" customWidth="1"/>
    <col min="13065" max="13313" width="9.140625" style="1"/>
    <col min="13314" max="13314" width="6.42578125" style="1" customWidth="1"/>
    <col min="13315" max="13315" width="8.5703125" style="1" bestFit="1" customWidth="1"/>
    <col min="13316" max="13316" width="59.42578125" style="1" customWidth="1"/>
    <col min="13317" max="13317" width="10.140625" style="1" customWidth="1"/>
    <col min="13318" max="13318" width="5.85546875" style="1" customWidth="1"/>
    <col min="13319" max="13319" width="10" style="1" customWidth="1"/>
    <col min="13320" max="13320" width="18.140625" style="1" customWidth="1"/>
    <col min="13321" max="13569" width="9.140625" style="1"/>
    <col min="13570" max="13570" width="6.42578125" style="1" customWidth="1"/>
    <col min="13571" max="13571" width="8.5703125" style="1" bestFit="1" customWidth="1"/>
    <col min="13572" max="13572" width="59.42578125" style="1" customWidth="1"/>
    <col min="13573" max="13573" width="10.140625" style="1" customWidth="1"/>
    <col min="13574" max="13574" width="5.85546875" style="1" customWidth="1"/>
    <col min="13575" max="13575" width="10" style="1" customWidth="1"/>
    <col min="13576" max="13576" width="18.140625" style="1" customWidth="1"/>
    <col min="13577" max="13825" width="9.140625" style="1"/>
    <col min="13826" max="13826" width="6.42578125" style="1" customWidth="1"/>
    <col min="13827" max="13827" width="8.5703125" style="1" bestFit="1" customWidth="1"/>
    <col min="13828" max="13828" width="59.42578125" style="1" customWidth="1"/>
    <col min="13829" max="13829" width="10.140625" style="1" customWidth="1"/>
    <col min="13830" max="13830" width="5.85546875" style="1" customWidth="1"/>
    <col min="13831" max="13831" width="10" style="1" customWidth="1"/>
    <col min="13832" max="13832" width="18.140625" style="1" customWidth="1"/>
    <col min="13833" max="14081" width="9.140625" style="1"/>
    <col min="14082" max="14082" width="6.42578125" style="1" customWidth="1"/>
    <col min="14083" max="14083" width="8.5703125" style="1" bestFit="1" customWidth="1"/>
    <col min="14084" max="14084" width="59.42578125" style="1" customWidth="1"/>
    <col min="14085" max="14085" width="10.140625" style="1" customWidth="1"/>
    <col min="14086" max="14086" width="5.85546875" style="1" customWidth="1"/>
    <col min="14087" max="14087" width="10" style="1" customWidth="1"/>
    <col min="14088" max="14088" width="18.140625" style="1" customWidth="1"/>
    <col min="14089" max="14337" width="9.140625" style="1"/>
    <col min="14338" max="14338" width="6.42578125" style="1" customWidth="1"/>
    <col min="14339" max="14339" width="8.5703125" style="1" bestFit="1" customWidth="1"/>
    <col min="14340" max="14340" width="59.42578125" style="1" customWidth="1"/>
    <col min="14341" max="14341" width="10.140625" style="1" customWidth="1"/>
    <col min="14342" max="14342" width="5.85546875" style="1" customWidth="1"/>
    <col min="14343" max="14343" width="10" style="1" customWidth="1"/>
    <col min="14344" max="14344" width="18.140625" style="1" customWidth="1"/>
    <col min="14345" max="14593" width="9.140625" style="1"/>
    <col min="14594" max="14594" width="6.42578125" style="1" customWidth="1"/>
    <col min="14595" max="14595" width="8.5703125" style="1" bestFit="1" customWidth="1"/>
    <col min="14596" max="14596" width="59.42578125" style="1" customWidth="1"/>
    <col min="14597" max="14597" width="10.140625" style="1" customWidth="1"/>
    <col min="14598" max="14598" width="5.85546875" style="1" customWidth="1"/>
    <col min="14599" max="14599" width="10" style="1" customWidth="1"/>
    <col min="14600" max="14600" width="18.140625" style="1" customWidth="1"/>
    <col min="14601" max="14849" width="9.140625" style="1"/>
    <col min="14850" max="14850" width="6.42578125" style="1" customWidth="1"/>
    <col min="14851" max="14851" width="8.5703125" style="1" bestFit="1" customWidth="1"/>
    <col min="14852" max="14852" width="59.42578125" style="1" customWidth="1"/>
    <col min="14853" max="14853" width="10.140625" style="1" customWidth="1"/>
    <col min="14854" max="14854" width="5.85546875" style="1" customWidth="1"/>
    <col min="14855" max="14855" width="10" style="1" customWidth="1"/>
    <col min="14856" max="14856" width="18.140625" style="1" customWidth="1"/>
    <col min="14857" max="15105" width="9.140625" style="1"/>
    <col min="15106" max="15106" width="6.42578125" style="1" customWidth="1"/>
    <col min="15107" max="15107" width="8.5703125" style="1" bestFit="1" customWidth="1"/>
    <col min="15108" max="15108" width="59.42578125" style="1" customWidth="1"/>
    <col min="15109" max="15109" width="10.140625" style="1" customWidth="1"/>
    <col min="15110" max="15110" width="5.85546875" style="1" customWidth="1"/>
    <col min="15111" max="15111" width="10" style="1" customWidth="1"/>
    <col min="15112" max="15112" width="18.140625" style="1" customWidth="1"/>
    <col min="15113" max="15361" width="9.140625" style="1"/>
    <col min="15362" max="15362" width="6.42578125" style="1" customWidth="1"/>
    <col min="15363" max="15363" width="8.5703125" style="1" bestFit="1" customWidth="1"/>
    <col min="15364" max="15364" width="59.42578125" style="1" customWidth="1"/>
    <col min="15365" max="15365" width="10.140625" style="1" customWidth="1"/>
    <col min="15366" max="15366" width="5.85546875" style="1" customWidth="1"/>
    <col min="15367" max="15367" width="10" style="1" customWidth="1"/>
    <col min="15368" max="15368" width="18.140625" style="1" customWidth="1"/>
    <col min="15369" max="15617" width="9.140625" style="1"/>
    <col min="15618" max="15618" width="6.42578125" style="1" customWidth="1"/>
    <col min="15619" max="15619" width="8.5703125" style="1" bestFit="1" customWidth="1"/>
    <col min="15620" max="15620" width="59.42578125" style="1" customWidth="1"/>
    <col min="15621" max="15621" width="10.140625" style="1" customWidth="1"/>
    <col min="15622" max="15622" width="5.85546875" style="1" customWidth="1"/>
    <col min="15623" max="15623" width="10" style="1" customWidth="1"/>
    <col min="15624" max="15624" width="18.140625" style="1" customWidth="1"/>
    <col min="15625" max="15873" width="9.140625" style="1"/>
    <col min="15874" max="15874" width="6.42578125" style="1" customWidth="1"/>
    <col min="15875" max="15875" width="8.5703125" style="1" bestFit="1" customWidth="1"/>
    <col min="15876" max="15876" width="59.42578125" style="1" customWidth="1"/>
    <col min="15877" max="15877" width="10.140625" style="1" customWidth="1"/>
    <col min="15878" max="15878" width="5.85546875" style="1" customWidth="1"/>
    <col min="15879" max="15879" width="10" style="1" customWidth="1"/>
    <col min="15880" max="15880" width="18.140625" style="1" customWidth="1"/>
    <col min="15881" max="16129" width="9.140625" style="1"/>
    <col min="16130" max="16130" width="6.42578125" style="1" customWidth="1"/>
    <col min="16131" max="16131" width="8.5703125" style="1" bestFit="1" customWidth="1"/>
    <col min="16132" max="16132" width="59.42578125" style="1" customWidth="1"/>
    <col min="16133" max="16133" width="10.140625" style="1" customWidth="1"/>
    <col min="16134" max="16134" width="5.85546875" style="1" customWidth="1"/>
    <col min="16135" max="16135" width="10" style="1" customWidth="1"/>
    <col min="16136" max="16136" width="18.140625" style="1" customWidth="1"/>
    <col min="16137" max="16384" width="9.140625" style="1"/>
  </cols>
  <sheetData>
    <row r="1" spans="1:10" ht="15" customHeight="1">
      <c r="A1" s="120" t="s">
        <v>18</v>
      </c>
      <c r="B1" s="120"/>
      <c r="C1" s="120"/>
      <c r="D1" s="120"/>
      <c r="E1" s="120"/>
      <c r="F1" s="120"/>
      <c r="G1" s="120"/>
      <c r="H1" s="120"/>
    </row>
    <row r="2" spans="1:10" ht="15" customHeight="1">
      <c r="A2" s="124"/>
      <c r="B2" s="124"/>
      <c r="C2" s="124"/>
      <c r="D2" s="124"/>
      <c r="E2" s="124"/>
      <c r="F2" s="124"/>
      <c r="G2" s="124"/>
      <c r="H2" s="124"/>
    </row>
    <row r="3" spans="1:10" ht="27.75" customHeight="1">
      <c r="A3" s="125" t="s">
        <v>34</v>
      </c>
      <c r="B3" s="125"/>
      <c r="C3" s="125"/>
      <c r="D3" s="125"/>
      <c r="E3" s="125"/>
      <c r="F3" s="125"/>
      <c r="G3" s="125"/>
      <c r="H3" s="125"/>
    </row>
    <row r="4" spans="1:10" ht="23.25" customHeight="1">
      <c r="A4" s="126" t="s">
        <v>20</v>
      </c>
      <c r="B4" s="126"/>
      <c r="C4" s="126"/>
      <c r="D4" s="126"/>
      <c r="E4" s="126" t="s">
        <v>21</v>
      </c>
      <c r="F4" s="126"/>
      <c r="G4" s="61" t="s">
        <v>23</v>
      </c>
      <c r="H4" s="49"/>
    </row>
    <row r="5" spans="1:10">
      <c r="A5" s="48" t="s">
        <v>17</v>
      </c>
      <c r="B5" s="48" t="s">
        <v>41</v>
      </c>
      <c r="C5" s="48" t="s">
        <v>16</v>
      </c>
      <c r="D5" s="48" t="s">
        <v>15</v>
      </c>
      <c r="E5" s="48" t="s">
        <v>14</v>
      </c>
      <c r="F5" s="48" t="s">
        <v>13</v>
      </c>
      <c r="G5" s="62" t="s">
        <v>12</v>
      </c>
      <c r="H5" s="48" t="s">
        <v>11</v>
      </c>
    </row>
    <row r="6" spans="1:10">
      <c r="A6" s="7" t="s">
        <v>10</v>
      </c>
      <c r="B6" s="8"/>
      <c r="C6" s="8"/>
      <c r="D6" s="121" t="s">
        <v>24</v>
      </c>
      <c r="E6" s="122"/>
      <c r="F6" s="122"/>
      <c r="G6" s="123"/>
      <c r="H6" s="6"/>
    </row>
    <row r="7" spans="1:10" ht="30" customHeight="1">
      <c r="A7" s="9" t="s">
        <v>9</v>
      </c>
      <c r="B7" s="54" t="s">
        <v>42</v>
      </c>
      <c r="C7" s="10">
        <v>4813</v>
      </c>
      <c r="D7" s="53" t="s">
        <v>36</v>
      </c>
      <c r="E7" s="45">
        <v>6</v>
      </c>
      <c r="F7" s="44" t="s">
        <v>27</v>
      </c>
      <c r="G7" s="63"/>
      <c r="H7" s="14"/>
      <c r="J7" s="15"/>
    </row>
    <row r="8" spans="1:10" ht="30" customHeight="1">
      <c r="A8" s="9" t="s">
        <v>8</v>
      </c>
      <c r="B8" s="54" t="s">
        <v>62</v>
      </c>
      <c r="C8" s="10" t="s">
        <v>35</v>
      </c>
      <c r="D8" s="53" t="s">
        <v>25</v>
      </c>
      <c r="E8" s="45">
        <v>1</v>
      </c>
      <c r="F8" s="44" t="s">
        <v>40</v>
      </c>
      <c r="G8" s="64"/>
      <c r="H8" s="14"/>
    </row>
    <row r="9" spans="1:10" ht="30" customHeight="1">
      <c r="A9" s="9" t="s">
        <v>7</v>
      </c>
      <c r="B9" s="54"/>
      <c r="C9" s="10" t="s">
        <v>33</v>
      </c>
      <c r="D9" s="74" t="s">
        <v>26</v>
      </c>
      <c r="E9" s="45">
        <v>1</v>
      </c>
      <c r="F9" s="44" t="s">
        <v>31</v>
      </c>
      <c r="G9" s="64"/>
      <c r="H9" s="14"/>
    </row>
    <row r="10" spans="1:10">
      <c r="A10" s="9"/>
      <c r="B10" s="9"/>
      <c r="C10" s="11"/>
      <c r="D10" s="18"/>
      <c r="E10" s="45"/>
      <c r="F10" s="44"/>
      <c r="G10" s="64"/>
      <c r="H10" s="14"/>
      <c r="J10" s="15"/>
    </row>
    <row r="11" spans="1:10" ht="12.75" hidden="1" customHeight="1">
      <c r="A11" s="7"/>
      <c r="B11" s="8"/>
      <c r="C11" s="17"/>
      <c r="D11" s="96"/>
      <c r="E11" s="97"/>
      <c r="F11" s="97"/>
      <c r="G11" s="98"/>
      <c r="H11" s="20"/>
    </row>
    <row r="12" spans="1:10" ht="12.75" hidden="1" customHeight="1">
      <c r="A12" s="9"/>
      <c r="B12" s="9"/>
      <c r="C12" s="11"/>
      <c r="D12" s="43"/>
      <c r="E12" s="45"/>
      <c r="F12" s="44"/>
      <c r="G12" s="65"/>
      <c r="H12" s="14"/>
    </row>
    <row r="13" spans="1:10" ht="12.75" hidden="1" customHeight="1">
      <c r="A13" s="9"/>
      <c r="B13" s="9"/>
      <c r="C13" s="11"/>
      <c r="D13" s="43"/>
      <c r="E13" s="45"/>
      <c r="F13" s="44"/>
      <c r="G13" s="65"/>
      <c r="H13" s="14"/>
    </row>
    <row r="14" spans="1:10" ht="12.75" hidden="1" customHeight="1">
      <c r="A14" s="9"/>
      <c r="B14" s="9"/>
      <c r="C14" s="11"/>
      <c r="D14" s="43"/>
      <c r="E14" s="45"/>
      <c r="F14" s="44"/>
      <c r="G14" s="65"/>
      <c r="H14" s="14"/>
    </row>
    <row r="15" spans="1:10" ht="12.75" hidden="1" customHeight="1">
      <c r="A15" s="9"/>
      <c r="B15" s="9"/>
      <c r="C15" s="11"/>
      <c r="D15" s="43"/>
      <c r="E15" s="45"/>
      <c r="F15" s="44"/>
      <c r="G15" s="65"/>
      <c r="H15" s="14"/>
    </row>
    <row r="16" spans="1:10" ht="12.75" hidden="1" customHeight="1">
      <c r="A16" s="9"/>
      <c r="B16" s="9"/>
      <c r="C16" s="11"/>
      <c r="D16" s="43"/>
      <c r="E16" s="45"/>
      <c r="F16" s="44"/>
      <c r="G16" s="65"/>
      <c r="H16" s="14"/>
    </row>
    <row r="17" spans="1:9">
      <c r="A17" s="22" t="s">
        <v>6</v>
      </c>
      <c r="B17" s="22"/>
      <c r="C17" s="9"/>
      <c r="D17" s="96" t="s">
        <v>28</v>
      </c>
      <c r="E17" s="97"/>
      <c r="F17" s="97"/>
      <c r="G17" s="98"/>
      <c r="H17" s="19"/>
    </row>
    <row r="18" spans="1:9" ht="36">
      <c r="A18" s="9" t="s">
        <v>5</v>
      </c>
      <c r="B18" s="54" t="s">
        <v>42</v>
      </c>
      <c r="C18" s="13">
        <v>1090</v>
      </c>
      <c r="D18" s="51" t="s">
        <v>38</v>
      </c>
      <c r="E18" s="58">
        <v>598</v>
      </c>
      <c r="F18" s="44" t="s">
        <v>32</v>
      </c>
      <c r="G18" s="63"/>
      <c r="H18" s="14"/>
    </row>
    <row r="19" spans="1:9" ht="24">
      <c r="A19" s="9" t="s">
        <v>4</v>
      </c>
      <c r="B19" s="55" t="s">
        <v>43</v>
      </c>
      <c r="C19" s="13">
        <v>4960</v>
      </c>
      <c r="D19" s="59" t="s">
        <v>44</v>
      </c>
      <c r="E19" s="45">
        <v>172</v>
      </c>
      <c r="F19" s="11" t="s">
        <v>3</v>
      </c>
      <c r="G19" s="66"/>
      <c r="H19" s="14"/>
    </row>
    <row r="20" spans="1:9" ht="24">
      <c r="A20" s="9" t="s">
        <v>65</v>
      </c>
      <c r="B20" s="54" t="s">
        <v>42</v>
      </c>
      <c r="C20" s="10">
        <v>101094</v>
      </c>
      <c r="D20" s="60" t="s">
        <v>39</v>
      </c>
      <c r="E20" s="45">
        <v>32</v>
      </c>
      <c r="F20" s="44" t="s">
        <v>3</v>
      </c>
      <c r="G20" s="66"/>
      <c r="H20" s="14"/>
    </row>
    <row r="21" spans="1:9" ht="33.75" customHeight="1">
      <c r="A21" s="9" t="s">
        <v>66</v>
      </c>
      <c r="B21" s="54">
        <v>7324</v>
      </c>
      <c r="C21" s="10" t="s">
        <v>43</v>
      </c>
      <c r="D21" s="60" t="s">
        <v>45</v>
      </c>
      <c r="E21" s="45">
        <v>43</v>
      </c>
      <c r="F21" s="44" t="s">
        <v>27</v>
      </c>
      <c r="G21" s="66"/>
      <c r="H21" s="14"/>
    </row>
    <row r="22" spans="1:9">
      <c r="A22" s="22" t="s">
        <v>48</v>
      </c>
      <c r="B22" s="22"/>
      <c r="C22" s="9"/>
      <c r="D22" s="96" t="s">
        <v>29</v>
      </c>
      <c r="E22" s="97"/>
      <c r="F22" s="97"/>
      <c r="G22" s="98"/>
      <c r="H22" s="19"/>
    </row>
    <row r="23" spans="1:9" s="16" customFormat="1" ht="24">
      <c r="A23" s="9" t="s">
        <v>49</v>
      </c>
      <c r="B23" s="54" t="s">
        <v>42</v>
      </c>
      <c r="C23" s="10">
        <v>102507</v>
      </c>
      <c r="D23" s="59" t="s">
        <v>37</v>
      </c>
      <c r="E23" s="45">
        <v>100</v>
      </c>
      <c r="F23" s="44" t="s">
        <v>3</v>
      </c>
      <c r="G23" s="66"/>
      <c r="H23" s="14"/>
    </row>
    <row r="24" spans="1:9" s="16" customFormat="1">
      <c r="A24" s="9"/>
      <c r="B24" s="9"/>
      <c r="C24" s="11"/>
      <c r="D24" s="21"/>
      <c r="E24" s="45"/>
      <c r="F24" s="44"/>
      <c r="G24" s="66"/>
      <c r="H24" s="14"/>
    </row>
    <row r="25" spans="1:9">
      <c r="A25" s="7" t="s">
        <v>50</v>
      </c>
      <c r="B25" s="8"/>
      <c r="C25" s="17"/>
      <c r="D25" s="96" t="s">
        <v>2</v>
      </c>
      <c r="E25" s="97"/>
      <c r="F25" s="97"/>
      <c r="G25" s="98"/>
      <c r="H25" s="19"/>
    </row>
    <row r="26" spans="1:9">
      <c r="A26" s="9" t="s">
        <v>51</v>
      </c>
      <c r="B26" s="54" t="s">
        <v>43</v>
      </c>
      <c r="C26" s="10">
        <v>11621</v>
      </c>
      <c r="D26" s="60" t="s">
        <v>47</v>
      </c>
      <c r="E26" s="45">
        <v>150</v>
      </c>
      <c r="F26" s="44" t="s">
        <v>3</v>
      </c>
      <c r="G26" s="66"/>
      <c r="H26" s="14"/>
    </row>
    <row r="27" spans="1:9" ht="24">
      <c r="A27" s="9" t="s">
        <v>52</v>
      </c>
      <c r="B27" s="54" t="s">
        <v>62</v>
      </c>
      <c r="C27" s="10" t="s">
        <v>60</v>
      </c>
      <c r="D27" s="60" t="s">
        <v>61</v>
      </c>
      <c r="E27" s="73">
        <v>52</v>
      </c>
      <c r="F27" s="71" t="s">
        <v>3</v>
      </c>
      <c r="G27" s="66"/>
      <c r="H27" s="14"/>
    </row>
    <row r="28" spans="1:9" ht="24">
      <c r="A28" s="9" t="s">
        <v>53</v>
      </c>
      <c r="B28" s="55" t="s">
        <v>43</v>
      </c>
      <c r="C28" s="13">
        <v>10720</v>
      </c>
      <c r="D28" s="59" t="s">
        <v>46</v>
      </c>
      <c r="E28" s="45">
        <v>60</v>
      </c>
      <c r="F28" s="44" t="s">
        <v>40</v>
      </c>
      <c r="G28" s="66"/>
      <c r="H28" s="14"/>
    </row>
    <row r="29" spans="1:9" ht="24">
      <c r="A29" s="9" t="s">
        <v>54</v>
      </c>
      <c r="B29" s="55" t="s">
        <v>63</v>
      </c>
      <c r="C29" s="46">
        <v>4413946</v>
      </c>
      <c r="D29" s="47" t="s">
        <v>64</v>
      </c>
      <c r="E29" s="45">
        <v>10</v>
      </c>
      <c r="F29" s="44" t="s">
        <v>31</v>
      </c>
      <c r="G29" s="67"/>
      <c r="H29" s="14"/>
    </row>
    <row r="30" spans="1:9">
      <c r="A30" s="9" t="s">
        <v>67</v>
      </c>
      <c r="B30" s="55" t="s">
        <v>43</v>
      </c>
      <c r="C30" s="46">
        <v>2450</v>
      </c>
      <c r="D30" s="72" t="s">
        <v>30</v>
      </c>
      <c r="E30" s="45">
        <v>642</v>
      </c>
      <c r="F30" s="44" t="s">
        <v>27</v>
      </c>
      <c r="G30" s="67"/>
      <c r="H30" s="14"/>
    </row>
    <row r="31" spans="1:9">
      <c r="A31" s="7" t="s">
        <v>55</v>
      </c>
      <c r="B31" s="7"/>
      <c r="C31" s="12"/>
      <c r="D31" s="99" t="s">
        <v>1</v>
      </c>
      <c r="E31" s="100"/>
      <c r="F31" s="100"/>
      <c r="G31" s="101"/>
      <c r="H31" s="20"/>
    </row>
    <row r="32" spans="1:9">
      <c r="A32" s="7" t="s">
        <v>68</v>
      </c>
      <c r="B32" s="8"/>
      <c r="C32" s="17"/>
      <c r="D32" s="99" t="s">
        <v>56</v>
      </c>
      <c r="E32" s="100"/>
      <c r="F32" s="100"/>
      <c r="G32" s="101"/>
      <c r="H32" s="23"/>
      <c r="I32" s="30"/>
    </row>
    <row r="33" spans="1:9">
      <c r="A33" s="7" t="s">
        <v>69</v>
      </c>
      <c r="B33" s="7"/>
      <c r="C33" s="12"/>
      <c r="D33" s="99" t="s">
        <v>0</v>
      </c>
      <c r="E33" s="100"/>
      <c r="F33" s="100"/>
      <c r="G33" s="101"/>
      <c r="H33" s="24"/>
    </row>
    <row r="34" spans="1:9" ht="15" customHeight="1">
      <c r="A34" s="106" t="s">
        <v>22</v>
      </c>
      <c r="B34" s="106"/>
      <c r="C34" s="106"/>
      <c r="D34" s="111"/>
      <c r="E34" s="112"/>
      <c r="F34" s="112"/>
      <c r="G34" s="112"/>
      <c r="H34" s="113"/>
      <c r="I34" s="25"/>
    </row>
    <row r="35" spans="1:9" ht="15" customHeight="1">
      <c r="A35" s="106"/>
      <c r="B35" s="106"/>
      <c r="C35" s="106"/>
      <c r="D35" s="114"/>
      <c r="E35" s="115"/>
      <c r="F35" s="115"/>
      <c r="G35" s="115"/>
      <c r="H35" s="116"/>
      <c r="I35" s="26"/>
    </row>
    <row r="36" spans="1:9" ht="12.75" customHeight="1">
      <c r="A36" s="106"/>
      <c r="B36" s="106"/>
      <c r="C36" s="106"/>
      <c r="D36" s="117"/>
      <c r="E36" s="118"/>
      <c r="F36" s="118"/>
      <c r="G36" s="118"/>
      <c r="H36" s="119"/>
      <c r="I36" s="26"/>
    </row>
    <row r="37" spans="1:9" ht="15">
      <c r="A37" s="107" t="s">
        <v>57</v>
      </c>
      <c r="B37" s="107"/>
      <c r="C37" s="107"/>
      <c r="D37" s="50" t="s">
        <v>58</v>
      </c>
      <c r="E37" s="108" t="s">
        <v>59</v>
      </c>
      <c r="F37" s="109"/>
      <c r="G37" s="109"/>
      <c r="H37" s="110"/>
      <c r="I37" s="27"/>
    </row>
    <row r="38" spans="1:9">
      <c r="A38" s="37"/>
      <c r="B38" s="56"/>
      <c r="C38" s="28"/>
      <c r="D38" s="5"/>
      <c r="E38" s="29"/>
      <c r="F38" s="29"/>
      <c r="G38" s="68"/>
      <c r="H38" s="38"/>
    </row>
    <row r="39" spans="1:9" ht="15">
      <c r="A39" s="34"/>
      <c r="B39" s="4"/>
      <c r="C39" s="3"/>
      <c r="D39" s="102"/>
      <c r="E39" s="103"/>
      <c r="H39" s="39"/>
    </row>
    <row r="40" spans="1:9">
      <c r="A40" s="35"/>
      <c r="B40" s="57"/>
      <c r="C40" s="40"/>
      <c r="D40" s="36"/>
      <c r="E40" s="41"/>
      <c r="F40" s="41"/>
      <c r="G40" s="70"/>
      <c r="H40" s="42"/>
    </row>
    <row r="41" spans="1:9">
      <c r="A41" s="4"/>
      <c r="B41" s="4"/>
      <c r="C41" s="3"/>
      <c r="D41" s="2"/>
      <c r="H41" s="30"/>
    </row>
    <row r="42" spans="1:9" ht="14.25">
      <c r="D42" s="31"/>
      <c r="H42" s="30"/>
    </row>
    <row r="43" spans="1:9" ht="15">
      <c r="D43" s="32"/>
    </row>
    <row r="44" spans="1:9" ht="15">
      <c r="D44" s="32"/>
      <c r="E44" s="104"/>
      <c r="F44" s="105"/>
      <c r="G44" s="105"/>
      <c r="H44" s="33">
        <f>H32</f>
        <v>0</v>
      </c>
    </row>
    <row r="45" spans="1:9" ht="15">
      <c r="D45" s="32"/>
      <c r="E45" s="105"/>
      <c r="F45" s="105"/>
      <c r="G45" s="105"/>
      <c r="H45" s="33">
        <f>H44-H42</f>
        <v>0</v>
      </c>
    </row>
    <row r="46" spans="1:9" ht="14.25">
      <c r="D46" s="31"/>
      <c r="E46" s="105"/>
      <c r="F46" s="105"/>
      <c r="G46" s="105"/>
    </row>
    <row r="47" spans="1:9" ht="14.25">
      <c r="D47" s="31"/>
    </row>
    <row r="49" spans="5:5">
      <c r="E49" s="1">
        <v>220996.92</v>
      </c>
    </row>
    <row r="50" spans="5:5">
      <c r="E50" s="15">
        <f>H33</f>
        <v>0</v>
      </c>
    </row>
    <row r="51" spans="5:5">
      <c r="E51" s="1">
        <f>E49-E50</f>
        <v>220996.92</v>
      </c>
    </row>
  </sheetData>
  <mergeCells count="20">
    <mergeCell ref="A1:H1"/>
    <mergeCell ref="D11:G11"/>
    <mergeCell ref="D6:G6"/>
    <mergeCell ref="A2:H2"/>
    <mergeCell ref="A3:D3"/>
    <mergeCell ref="E3:H3"/>
    <mergeCell ref="A4:D4"/>
    <mergeCell ref="E4:F4"/>
    <mergeCell ref="E44:G46"/>
    <mergeCell ref="D32:G32"/>
    <mergeCell ref="D33:G33"/>
    <mergeCell ref="A34:C36"/>
    <mergeCell ref="A37:C37"/>
    <mergeCell ref="E37:H37"/>
    <mergeCell ref="D34:H36"/>
    <mergeCell ref="D17:G17"/>
    <mergeCell ref="D25:G25"/>
    <mergeCell ref="D31:G31"/>
    <mergeCell ref="D39:E39"/>
    <mergeCell ref="D22:G22"/>
  </mergeCells>
  <phoneticPr fontId="90" type="noConversion"/>
  <printOptions horizontalCentered="1"/>
  <pageMargins left="0.47244094488188981" right="0.31496062992125984" top="1.3779527559055118" bottom="0.78740157480314965" header="0.59055118110236227" footer="0.51181102362204722"/>
  <pageSetup paperSize="9" scale="71" orientation="portrait" r:id="rId1"/>
  <headerFooter alignWithMargins="0">
    <oddHeader>&amp;C&amp;G</oddHeader>
    <oddFooter>&amp;C&amp;P/&amp;N&amp;R&amp;A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28F77-DEC0-4584-8C98-9B3ADFB1DFE6}">
  <dimension ref="A2:U19"/>
  <sheetViews>
    <sheetView workbookViewId="0">
      <selection activeCell="F15" sqref="F15"/>
    </sheetView>
  </sheetViews>
  <sheetFormatPr defaultRowHeight="15"/>
  <cols>
    <col min="1" max="1" width="9.140625" style="76"/>
    <col min="2" max="2" width="32.85546875" style="77" customWidth="1"/>
    <col min="3" max="3" width="9.140625" style="52"/>
    <col min="4" max="4" width="13.7109375" style="78" bestFit="1" customWidth="1"/>
    <col min="5" max="6" width="14.28515625" style="75" bestFit="1" customWidth="1"/>
    <col min="7" max="21" width="9.140625" style="75"/>
  </cols>
  <sheetData>
    <row r="2" spans="1:6" ht="15.75" thickBot="1"/>
    <row r="3" spans="1:6" ht="30.75" thickBot="1">
      <c r="A3" s="81" t="s">
        <v>19</v>
      </c>
      <c r="B3" s="82" t="s">
        <v>70</v>
      </c>
      <c r="C3" s="85" t="s">
        <v>14</v>
      </c>
      <c r="D3" s="86" t="s">
        <v>73</v>
      </c>
      <c r="E3" s="79" t="s">
        <v>71</v>
      </c>
      <c r="F3" s="80" t="s">
        <v>72</v>
      </c>
    </row>
    <row r="4" spans="1:6" ht="15.75" thickBot="1">
      <c r="A4" s="89"/>
      <c r="B4" s="90"/>
      <c r="C4" s="91"/>
      <c r="D4" s="92"/>
      <c r="E4" s="93"/>
      <c r="F4" s="93"/>
    </row>
    <row r="5" spans="1:6" ht="15.75" thickBot="1">
      <c r="A5" s="81" t="s">
        <v>10</v>
      </c>
      <c r="B5" s="82" t="s">
        <v>24</v>
      </c>
      <c r="C5" s="83">
        <v>1</v>
      </c>
      <c r="D5" s="84"/>
      <c r="E5" s="88"/>
      <c r="F5" s="88"/>
    </row>
    <row r="6" spans="1:6" ht="15.75" thickBot="1">
      <c r="A6" s="89"/>
      <c r="B6" s="90"/>
      <c r="C6" s="91"/>
      <c r="D6" s="92"/>
      <c r="E6" s="87">
        <v>0.5</v>
      </c>
      <c r="F6" s="87">
        <v>0.5</v>
      </c>
    </row>
    <row r="7" spans="1:6" ht="15.75" thickBot="1">
      <c r="A7" s="81" t="s">
        <v>6</v>
      </c>
      <c r="B7" s="82" t="s">
        <v>28</v>
      </c>
      <c r="C7" s="83">
        <v>1</v>
      </c>
      <c r="D7" s="84"/>
      <c r="E7" s="88"/>
      <c r="F7" s="88"/>
    </row>
    <row r="8" spans="1:6" ht="15.75" thickBot="1">
      <c r="A8" s="89"/>
      <c r="B8" s="90"/>
      <c r="C8" s="91"/>
      <c r="D8" s="92"/>
      <c r="E8" s="87">
        <v>0.75</v>
      </c>
      <c r="F8" s="87">
        <v>0.25</v>
      </c>
    </row>
    <row r="9" spans="1:6" ht="15.75" thickBot="1">
      <c r="A9" s="81" t="s">
        <v>48</v>
      </c>
      <c r="B9" s="82" t="s">
        <v>29</v>
      </c>
      <c r="C9" s="83">
        <v>1</v>
      </c>
      <c r="D9" s="84"/>
      <c r="E9" s="88"/>
      <c r="F9" s="88"/>
    </row>
    <row r="10" spans="1:6" ht="15.75" thickBot="1">
      <c r="A10" s="89"/>
      <c r="B10" s="90"/>
      <c r="C10" s="91"/>
      <c r="D10" s="92"/>
      <c r="E10" s="87">
        <v>0.25</v>
      </c>
      <c r="F10" s="87">
        <v>0.75</v>
      </c>
    </row>
    <row r="11" spans="1:6" ht="15.75" thickBot="1">
      <c r="A11" s="81" t="s">
        <v>50</v>
      </c>
      <c r="B11" s="82" t="s">
        <v>2</v>
      </c>
      <c r="C11" s="83">
        <v>1</v>
      </c>
      <c r="D11" s="84"/>
      <c r="E11" s="88"/>
      <c r="F11" s="88"/>
    </row>
    <row r="12" spans="1:6">
      <c r="A12" s="89"/>
      <c r="B12" s="90"/>
      <c r="C12" s="91"/>
      <c r="D12" s="92"/>
      <c r="E12" s="87">
        <v>0.5</v>
      </c>
      <c r="F12" s="87">
        <v>0.5</v>
      </c>
    </row>
    <row r="13" spans="1:6" ht="15.75" thickBot="1"/>
    <row r="14" spans="1:6" ht="15.75" thickBot="1">
      <c r="A14" s="81" t="s">
        <v>55</v>
      </c>
      <c r="B14" s="82" t="str">
        <f>VLOOKUP(A14,'PINACOTECA - Orçamento'!$A$6:$H$33,4,)</f>
        <v>SUB TOTAL</v>
      </c>
      <c r="C14" s="83"/>
      <c r="D14" s="84">
        <f>VLOOKUP(A14,'PINACOTECA - Orçamento'!$A$6:$H$33,8,)</f>
        <v>0</v>
      </c>
    </row>
    <row r="15" spans="1:6" ht="15.75" thickBot="1">
      <c r="A15" s="81" t="s">
        <v>68</v>
      </c>
      <c r="B15" s="82" t="str">
        <f>VLOOKUP(A15,'PINACOTECA - Orçamento'!$A$6:$H$33,4,)</f>
        <v>TAXA DE BDI EMPREGADA: 32,64%</v>
      </c>
      <c r="C15" s="83"/>
      <c r="D15" s="84">
        <f>VLOOKUP(A15,'PINACOTECA - Orçamento'!$A$6:$H$33,8,)</f>
        <v>0</v>
      </c>
    </row>
    <row r="16" spans="1:6" ht="15.75" thickBot="1">
      <c r="A16" s="81" t="s">
        <v>69</v>
      </c>
      <c r="B16" s="82" t="str">
        <f>VLOOKUP(A16,'PINACOTECA - Orçamento'!$A$6:$H$33,4,)</f>
        <v>TOTAL GERAL</v>
      </c>
      <c r="C16" s="83"/>
      <c r="D16" s="84">
        <f>VLOOKUP(A16,'PINACOTECA - Orçamento'!$A$6:$H$33,8,)</f>
        <v>0</v>
      </c>
    </row>
    <row r="18" spans="2:6">
      <c r="B18" s="77" t="s">
        <v>74</v>
      </c>
      <c r="E18" s="94" t="e">
        <f>(E5+E7+E9+E11)/D14</f>
        <v>#DIV/0!</v>
      </c>
      <c r="F18" s="94" t="e">
        <f>(F5+F7+F9+F11)/D14</f>
        <v>#DIV/0!</v>
      </c>
    </row>
    <row r="19" spans="2:6">
      <c r="B19" s="77" t="s">
        <v>75</v>
      </c>
      <c r="E19" s="95">
        <f>(E5+E7+E9+E11)</f>
        <v>0</v>
      </c>
      <c r="F19" s="95">
        <f>(F5+F7+F9+F11)</f>
        <v>0</v>
      </c>
    </row>
  </sheetData>
  <phoneticPr fontId="9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PINACOTECA - Orçamento</vt:lpstr>
      <vt:lpstr>CRONOGRAMA</vt:lpstr>
      <vt:lpstr>'PINACOTECA - Orçamento'!Area_de_impressao</vt:lpstr>
      <vt:lpstr>'PINACOTECA - 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Djanilda</dc:creator>
  <cp:lastModifiedBy>rafaella queiroz</cp:lastModifiedBy>
  <cp:lastPrinted>2023-05-16T17:23:17Z</cp:lastPrinted>
  <dcterms:created xsi:type="dcterms:W3CDTF">2014-02-24T13:07:27Z</dcterms:created>
  <dcterms:modified xsi:type="dcterms:W3CDTF">2023-06-15T19:35:30Z</dcterms:modified>
</cp:coreProperties>
</file>